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\Desktop\Posėdžiai\Regiomomės plėtros taryba\2016-06-09\9 darbotvarkės klausimas_Geriamojo vandens_6 projektai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6" i="1" l="1"/>
  <c r="G22" i="1"/>
  <c r="G24" i="1"/>
  <c r="G23" i="1"/>
  <c r="G21" i="1"/>
  <c r="G25" i="1"/>
  <c r="H28" i="1" l="1"/>
  <c r="I28" i="1"/>
  <c r="J28" i="1"/>
  <c r="K28" i="1"/>
  <c r="L28" i="1"/>
  <c r="M28" i="1"/>
  <c r="G28" i="1" l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<sst xmlns="http://schemas.openxmlformats.org/spreadsheetml/2006/main" count="45" uniqueCount="44">
  <si>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</si>
  <si>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</si>
  <si>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</si>
  <si>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</si>
  <si>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</si>
  <si>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</si>
  <si>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</si>
  <si>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</si>
  <si>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</si>
  <si>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</si>
  <si>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</si>
  <si>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</si>
  <si>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</si>
  <si>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</si>
  <si>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</si>
  <si>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</si>
  <si>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</si>
  <si>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</si>
  <si>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</si>
  <si>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</si>
  <si>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</si>
  <si>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VALSTYBĖS AR PANEVĖŽIO REGIONO PROJEKTŲ SĄRAŠAS </t>
  </si>
  <si>
    <t>05.3.2-APVA-R-014 Geriamojo vandens tiekimo ir nuotekų tvarkymo sistemų renovavimas ir plėtra, įmonių valdymo tobulinimas</t>
  </si>
  <si>
    <t>Nr. 05.3.2-APVA-R-014-51</t>
  </si>
  <si>
    <t>UAB "Aukštaitijos vandenys"</t>
  </si>
  <si>
    <t>Geriamojo vandens tiekimo ir nuotekų tvarkymo sistemų renovavimas ir plėtra Panevėžio mieste ir rajone</t>
  </si>
  <si>
    <t>UAB „Biržų vandenys"</t>
  </si>
  <si>
    <t>Vandens tiekimo ir nuotekų tvarkymo infrastruktūros plėtra ir rekonstrukcija Biržų rajone</t>
  </si>
  <si>
    <t>UAB "Kupiškio vandenys"</t>
  </si>
  <si>
    <t xml:space="preserve">Geriamojo vandens tiekimo ir nuotekų tvarkymo infrastruktūros plėtra Kupiškio rajone </t>
  </si>
  <si>
    <t>UAB "Pasvalio vandenys"</t>
  </si>
  <si>
    <t>UAB "Rokiškio vandenys"</t>
  </si>
  <si>
    <t>Vandens tiekimo ir nuotekų tvarkymo sistemų renovavimas ir plėtra Rokiškio rajone</t>
  </si>
  <si>
    <t>VšĮ Velžio komunalinis ūkis</t>
  </si>
  <si>
    <t>Geriamojo vandens tiekimo ir nuotekų tvarkymo sistemų statyba Paįstrio k., Gegužinės k. ir Ėriškių k. Panevėžio rajone</t>
  </si>
  <si>
    <t>Pagal projektų finansavimo sąlygų aprašą:
25.1 - tenkins sąlygas iki 2016-10-30;
25.2 - tenkins sąlygas iki 2016-11-30;
25.3 - tenkins sąlygas iki 2016-11-30.</t>
  </si>
  <si>
    <t>Pagal projektų finansavimo sąlygų aprašą:
25.1 - tenkins sąlygas iki 2016-11-01;
25.2 - tenkins sąlygas iki 2016-11-01;
25.3 - tenkins sąlygas iki 2016-11-01.</t>
  </si>
  <si>
    <r>
      <rPr>
        <b/>
        <sz val="12"/>
        <rFont val="Times New Roman"/>
        <family val="1"/>
        <charset val="186"/>
      </rPr>
      <t>APLINKOS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</si>
  <si>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
25.1 - tenkins sąlygas iki 2016-09-01;
25.2 - tenkina sąlygas;
25.3 - tenkins sąlygas iki 2016-09-01.</t>
  </si>
  <si>
    <t>Vandens tiekimo ir nuotekų tvarkymo infrastruktūros plėtra ir rekonstravimas Pasvalio rajone</t>
  </si>
  <si>
    <t>PATVIRTINTA
Panevėžio regiono plėtros tarybos
2016 m. birželio 9 d. sprendimu Nr. 51/45-25</t>
  </si>
  <si>
    <t>Pagal projektų finansavimo sąlygų aprašą:
25.1 - tenkins sąlygas iki 2016-05;
25.2 - netaikoma;
25.3 - tenkina sąlygas.</t>
  </si>
  <si>
    <t>Pagal projektų finansavimo sąlygų aprašą:
25.1 - tenkins sąlygas iki 2016-10-01;
25.2 - netaikoma;
25.3 - tenkins sąlygas iki 2016-10-01.</t>
  </si>
  <si>
    <t>Pagal projektų finansavimo sąlygų aprašą:
25.1 - tenkins sąlygas iki 2016-11-01;
25.2 - netaikoma;
25.3 - tenkins sąlygas iki 2016-11-01.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</si>
</sst>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3" borderId="5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16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0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2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40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>
        <v>42530</v>
      </c>
      <c r="H12" s="47"/>
      <c r="I12" s="54" t="s">
        <v>23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x14ac:dyDescent="0.25">
      <c r="B20" s="18"/>
      <c r="C20" s="22"/>
      <c r="D20" s="20"/>
      <c r="E20" s="8"/>
      <c r="F20" s="8"/>
      <c r="G20" s="32"/>
      <c r="H20" s="27"/>
      <c r="I20" s="24"/>
      <c r="J20" s="24"/>
      <c r="K20" s="24"/>
      <c r="L20" s="24"/>
      <c r="M20" s="24"/>
      <c r="N20" s="25"/>
      <c r="O20" s="26"/>
    </row>
    <row r="21" spans="2:15" s="9" customFormat="1" ht="114.75" x14ac:dyDescent="0.25">
      <c r="B21" s="18">
        <v>1</v>
      </c>
      <c r="C21" s="19" t="s">
        <v>26</v>
      </c>
      <c r="D21" s="20" t="s">
        <v>27</v>
      </c>
      <c r="E21" s="8"/>
      <c r="F21" s="8"/>
      <c r="G21" s="32">
        <f>SUM(H21:M21)</f>
        <v>2321034.09</v>
      </c>
      <c r="H21" s="24">
        <v>1423025.54</v>
      </c>
      <c r="I21" s="24">
        <v>0</v>
      </c>
      <c r="J21" s="24">
        <v>0</v>
      </c>
      <c r="K21" s="24">
        <v>0</v>
      </c>
      <c r="L21" s="24">
        <v>0</v>
      </c>
      <c r="M21" s="24">
        <v>898008.55</v>
      </c>
      <c r="N21" s="25">
        <v>42614</v>
      </c>
      <c r="O21" s="26" t="s">
        <v>38</v>
      </c>
    </row>
    <row r="22" spans="2:15" s="9" customFormat="1" ht="102" x14ac:dyDescent="0.25">
      <c r="B22" s="21">
        <v>2</v>
      </c>
      <c r="C22" s="22" t="s">
        <v>31</v>
      </c>
      <c r="D22" s="20" t="s">
        <v>32</v>
      </c>
      <c r="E22" s="8"/>
      <c r="F22" s="8"/>
      <c r="G22" s="32">
        <f>SUM(H22:M22)</f>
        <v>3495103</v>
      </c>
      <c r="H22" s="24">
        <v>1859744</v>
      </c>
      <c r="I22" s="24">
        <v>0</v>
      </c>
      <c r="J22" s="24">
        <v>0</v>
      </c>
      <c r="K22" s="24">
        <v>0</v>
      </c>
      <c r="L22" s="24">
        <v>0</v>
      </c>
      <c r="M22" s="24">
        <v>1635359</v>
      </c>
      <c r="N22" s="25">
        <v>42644</v>
      </c>
      <c r="O22" s="26" t="s">
        <v>42</v>
      </c>
    </row>
    <row r="23" spans="2:15" s="9" customFormat="1" ht="114.75" x14ac:dyDescent="0.25">
      <c r="B23" s="21">
        <v>3</v>
      </c>
      <c r="C23" s="31" t="s">
        <v>28</v>
      </c>
      <c r="D23" s="20" t="s">
        <v>29</v>
      </c>
      <c r="E23" s="8"/>
      <c r="F23" s="8"/>
      <c r="G23" s="32">
        <f>SUM(H23:M23)</f>
        <v>1530247.66</v>
      </c>
      <c r="H23" s="24">
        <v>1037805.13</v>
      </c>
      <c r="I23" s="24">
        <v>0</v>
      </c>
      <c r="J23" s="24">
        <v>0</v>
      </c>
      <c r="K23" s="24">
        <v>153024.76999999999</v>
      </c>
      <c r="L23" s="24">
        <v>0</v>
      </c>
      <c r="M23" s="24">
        <v>339417.76</v>
      </c>
      <c r="N23" s="25">
        <v>42675</v>
      </c>
      <c r="O23" s="26" t="s">
        <v>36</v>
      </c>
    </row>
    <row r="24" spans="2:15" s="9" customFormat="1" ht="102" x14ac:dyDescent="0.25">
      <c r="B24" s="21">
        <v>4</v>
      </c>
      <c r="C24" s="19" t="s">
        <v>30</v>
      </c>
      <c r="D24" s="20" t="s">
        <v>39</v>
      </c>
      <c r="E24" s="8"/>
      <c r="F24" s="8"/>
      <c r="G24" s="32">
        <f t="shared" ref="G24" si="0">SUM(H24:M24)</f>
        <v>2501610</v>
      </c>
      <c r="H24" s="24">
        <v>1352800.42</v>
      </c>
      <c r="I24" s="24">
        <v>0</v>
      </c>
      <c r="J24" s="24">
        <v>0</v>
      </c>
      <c r="K24" s="24">
        <v>574404.79</v>
      </c>
      <c r="L24" s="24">
        <v>0</v>
      </c>
      <c r="M24" s="24">
        <v>574404.79</v>
      </c>
      <c r="N24" s="25">
        <v>42675</v>
      </c>
      <c r="O24" s="26" t="s">
        <v>43</v>
      </c>
    </row>
    <row r="25" spans="2:15" s="9" customFormat="1" ht="102" x14ac:dyDescent="0.25">
      <c r="B25" s="18">
        <v>5</v>
      </c>
      <c r="C25" s="22" t="s">
        <v>24</v>
      </c>
      <c r="D25" s="20" t="s">
        <v>25</v>
      </c>
      <c r="E25" s="8"/>
      <c r="F25" s="8"/>
      <c r="G25" s="32">
        <f>SUM(H25:M25)</f>
        <v>9476321</v>
      </c>
      <c r="H25" s="27">
        <v>4738160</v>
      </c>
      <c r="I25" s="24">
        <v>0</v>
      </c>
      <c r="J25" s="24">
        <v>0</v>
      </c>
      <c r="K25" s="24">
        <v>0</v>
      </c>
      <c r="L25" s="24">
        <v>0</v>
      </c>
      <c r="M25" s="24">
        <v>4738161</v>
      </c>
      <c r="N25" s="25">
        <v>42704</v>
      </c>
      <c r="O25" s="26" t="s">
        <v>41</v>
      </c>
    </row>
    <row r="26" spans="2:15" s="9" customFormat="1" ht="114.75" x14ac:dyDescent="0.25">
      <c r="B26" s="21">
        <v>6</v>
      </c>
      <c r="C26" s="23" t="s">
        <v>33</v>
      </c>
      <c r="D26" s="20" t="s">
        <v>34</v>
      </c>
      <c r="E26" s="8"/>
      <c r="F26" s="8"/>
      <c r="G26" s="32">
        <f>SUM(H26:M26)</f>
        <v>2896000</v>
      </c>
      <c r="H26" s="24">
        <v>1745653.98</v>
      </c>
      <c r="I26" s="24">
        <v>0</v>
      </c>
      <c r="J26" s="24">
        <v>0</v>
      </c>
      <c r="K26" s="24">
        <v>0</v>
      </c>
      <c r="L26" s="24">
        <v>0</v>
      </c>
      <c r="M26" s="24">
        <v>1150346.02</v>
      </c>
      <c r="N26" s="25">
        <v>42705</v>
      </c>
      <c r="O26" s="26" t="s">
        <v>35</v>
      </c>
    </row>
    <row r="27" spans="2:15" ht="90.75" hidden="1" customHeight="1" x14ac:dyDescent="0.25">
      <c r="B27" s="15"/>
      <c r="C27" s="15"/>
      <c r="D27" s="15"/>
      <c r="E27" s="16"/>
      <c r="F27" s="17"/>
      <c r="G27" s="15"/>
      <c r="H27" s="33"/>
      <c r="I27" s="33"/>
      <c r="J27" s="33"/>
      <c r="K27" s="33"/>
      <c r="L27" s="33"/>
      <c r="M27" s="33"/>
      <c r="N27" s="15"/>
      <c r="O27" s="15"/>
    </row>
    <row r="28" spans="2:15" s="28" customFormat="1" ht="26.25" customHeight="1" x14ac:dyDescent="0.25">
      <c r="B28" s="40" t="s">
        <v>2</v>
      </c>
      <c r="C28" s="41"/>
      <c r="D28" s="41"/>
      <c r="E28" s="41"/>
      <c r="F28" s="42"/>
      <c r="G28" s="29">
        <f>SUM(H28:M28)</f>
        <v>22220315.75</v>
      </c>
      <c r="H28" s="30">
        <f t="shared" ref="H28:M28" si="1">SUM(H20:H26)</f>
        <v>12157189.07</v>
      </c>
      <c r="I28" s="30">
        <f t="shared" si="1"/>
        <v>0</v>
      </c>
      <c r="J28" s="30">
        <f t="shared" si="1"/>
        <v>0</v>
      </c>
      <c r="K28" s="30">
        <f t="shared" si="1"/>
        <v>727429.56</v>
      </c>
      <c r="L28" s="30">
        <f t="shared" si="1"/>
        <v>0</v>
      </c>
      <c r="M28" s="30">
        <f t="shared" si="1"/>
        <v>9335697.1199999992</v>
      </c>
      <c r="N28" s="38"/>
      <c r="O28" s="39"/>
    </row>
    <row r="29" spans="2:15" s="28" customFormat="1" ht="43.5" customHeight="1" x14ac:dyDescent="0.25">
      <c r="B29" s="34" t="s">
        <v>16</v>
      </c>
      <c r="C29" s="34"/>
      <c r="D29" s="34"/>
      <c r="E29" s="34"/>
      <c r="F29" s="34"/>
      <c r="G29" s="34"/>
      <c r="H29" s="35">
        <v>12157189.48</v>
      </c>
      <c r="I29" s="36"/>
      <c r="J29" s="36"/>
      <c r="K29" s="36"/>
      <c r="L29" s="36"/>
      <c r="M29" s="36"/>
      <c r="N29" s="36"/>
      <c r="O29" s="37"/>
    </row>
    <row r="31" spans="2:15" x14ac:dyDescent="0.25">
      <c r="F31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7:M27"/>
    <mergeCell ref="B29:G29"/>
    <mergeCell ref="H29:O29"/>
    <mergeCell ref="N28:O28"/>
    <mergeCell ref="B28:F28"/>
  </mergeCells>
  <pageMargins left="0.25" right="0.25" top="0.75" bottom="0.75" header="0.3" footer="0.3"/>
  <pageSetup paperSize="9" scale="7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Aistė Balčiauskienė</cp:lastModifiedBy>
  <cp:lastPrinted>2016-06-03T13:01:04Z</cp:lastPrinted>
  <dcterms:created xsi:type="dcterms:W3CDTF">2013-02-28T07:13:39Z</dcterms:created>
  <dcterms:modified xsi:type="dcterms:W3CDTF">2016-06-08T13:34:44Z</dcterms:modified>
</cp:coreProperties>
</file>