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265"/>
  </bookViews>
  <sheets>
    <sheet name="Pazyma trump.isvyku" sheetId="10" r:id="rId1"/>
    <sheet name="Pildymo pavyzdys" sheetId="9" r:id="rId2"/>
    <sheet name="FĮ KU" sheetId="7" state="hidden" r:id="rId3"/>
    <sheet name="FĮ VKTMI + FĮ KTMI" sheetId="8" state="hidden" r:id="rId4"/>
    <sheet name="Dienpinigiai" sheetId="5" state="hidden" r:id="rId5"/>
    <sheet name="Apgyvendinimas" sheetId="4" state="hidden" r:id="rId6"/>
  </sheets>
  <definedNames>
    <definedName name="_xlnm._FilterDatabase" localSheetId="2" hidden="1">'FĮ KU'!$A$1:$C$211</definedName>
  </definedNames>
  <calcPr calcId="152511"/>
</workbook>
</file>

<file path=xl/calcChain.xml><?xml version="1.0" encoding="utf-8"?>
<calcChain xmlns="http://schemas.openxmlformats.org/spreadsheetml/2006/main">
  <c r="O26" i="9" l="1"/>
  <c r="O27" i="9"/>
  <c r="O28" i="9"/>
  <c r="O29" i="9"/>
  <c r="O30" i="9"/>
  <c r="O31" i="9"/>
  <c r="J26" i="9"/>
  <c r="J27" i="9"/>
  <c r="J28" i="9"/>
  <c r="J29" i="9"/>
  <c r="J30" i="9"/>
  <c r="J31" i="9"/>
  <c r="Q26" i="9"/>
  <c r="Q27" i="9"/>
  <c r="Q28" i="9"/>
  <c r="Q29" i="9"/>
  <c r="Q30" i="9"/>
  <c r="Q31" i="9"/>
  <c r="Q25" i="9"/>
  <c r="O25" i="9"/>
  <c r="J25" i="9"/>
  <c r="J26" i="10"/>
  <c r="J27" i="10"/>
  <c r="J28" i="10"/>
  <c r="J29" i="10"/>
  <c r="J30" i="10"/>
  <c r="J31" i="10"/>
  <c r="O26" i="10"/>
  <c r="O27" i="10"/>
  <c r="O28" i="10"/>
  <c r="O29" i="10"/>
  <c r="O30" i="10"/>
  <c r="O31" i="10"/>
  <c r="Q26" i="10"/>
  <c r="Q27" i="10"/>
  <c r="Q28" i="10"/>
  <c r="Q29" i="10"/>
  <c r="Q30" i="10"/>
  <c r="Q31" i="10"/>
  <c r="Q25" i="10"/>
  <c r="O25" i="10"/>
  <c r="J25" i="10"/>
  <c r="U32" i="10" l="1"/>
  <c r="T32" i="10"/>
  <c r="M31" i="10"/>
  <c r="K31" i="10"/>
  <c r="I31" i="10"/>
  <c r="M30" i="10"/>
  <c r="K30" i="10"/>
  <c r="I30" i="10"/>
  <c r="M29" i="10"/>
  <c r="K29" i="10"/>
  <c r="I29" i="10"/>
  <c r="P29" i="10" s="1"/>
  <c r="M28" i="10"/>
  <c r="K28" i="10"/>
  <c r="L28" i="10" s="1"/>
  <c r="I28" i="10"/>
  <c r="P28" i="10" s="1"/>
  <c r="M27" i="10"/>
  <c r="K27" i="10"/>
  <c r="I27" i="10"/>
  <c r="M26" i="10"/>
  <c r="K26" i="10"/>
  <c r="I26" i="10"/>
  <c r="M25" i="10"/>
  <c r="K25" i="10"/>
  <c r="I25" i="10"/>
  <c r="P25" i="10" l="1"/>
  <c r="P27" i="10"/>
  <c r="P31" i="10"/>
  <c r="R25" i="10"/>
  <c r="R29" i="10"/>
  <c r="L27" i="10"/>
  <c r="L31" i="10"/>
  <c r="R26" i="10"/>
  <c r="R30" i="10"/>
  <c r="N25" i="10"/>
  <c r="P26" i="10"/>
  <c r="N29" i="10"/>
  <c r="P30" i="10"/>
  <c r="L25" i="10"/>
  <c r="L26" i="10"/>
  <c r="R27" i="10"/>
  <c r="L29" i="10"/>
  <c r="S29" i="10" s="1"/>
  <c r="L30" i="10"/>
  <c r="R31" i="10"/>
  <c r="J32" i="10"/>
  <c r="N28" i="10"/>
  <c r="R28" i="10"/>
  <c r="N27" i="10"/>
  <c r="N31" i="10"/>
  <c r="S31" i="10" s="1"/>
  <c r="N26" i="10"/>
  <c r="N30" i="10"/>
  <c r="S25" i="10" l="1"/>
  <c r="R32" i="10"/>
  <c r="S27" i="10"/>
  <c r="P32" i="10"/>
  <c r="S30" i="10"/>
  <c r="L32" i="10"/>
  <c r="N32" i="10"/>
  <c r="S28" i="10"/>
  <c r="S26" i="10"/>
  <c r="T32" i="9"/>
  <c r="U32" i="9"/>
  <c r="M25" i="9"/>
  <c r="I26" i="9"/>
  <c r="I27" i="9"/>
  <c r="I28" i="9"/>
  <c r="I29" i="9"/>
  <c r="I30" i="9"/>
  <c r="I31" i="9"/>
  <c r="I25" i="9"/>
  <c r="S32" i="10" l="1"/>
  <c r="J32" i="9"/>
  <c r="N25" i="9"/>
  <c r="R25" i="9"/>
  <c r="M26" i="9"/>
  <c r="M27" i="9"/>
  <c r="M28" i="9"/>
  <c r="M29" i="9"/>
  <c r="M30" i="9"/>
  <c r="M31" i="9"/>
  <c r="K26" i="9"/>
  <c r="K27" i="9"/>
  <c r="K28" i="9"/>
  <c r="K29" i="9"/>
  <c r="K30" i="9"/>
  <c r="K31" i="9"/>
  <c r="K25" i="9"/>
  <c r="L25" i="9" s="1"/>
  <c r="R26" i="9"/>
  <c r="R28" i="9" l="1"/>
  <c r="R30" i="9"/>
  <c r="P27" i="9"/>
  <c r="P31" i="9"/>
  <c r="P29" i="9"/>
  <c r="P25" i="9"/>
  <c r="S25" i="9" s="1"/>
  <c r="N30" i="9"/>
  <c r="P28" i="9"/>
  <c r="P30" i="9"/>
  <c r="L26" i="9"/>
  <c r="N26" i="9"/>
  <c r="L28" i="9"/>
  <c r="P26" i="9"/>
  <c r="N28" i="9"/>
  <c r="L30" i="9"/>
  <c r="R27" i="9"/>
  <c r="R31" i="9"/>
  <c r="L27" i="9"/>
  <c r="L29" i="9"/>
  <c r="L31" i="9"/>
  <c r="N27" i="9"/>
  <c r="N29" i="9"/>
  <c r="N31" i="9"/>
  <c r="R29" i="9"/>
  <c r="S30" i="9" l="1"/>
  <c r="S29" i="9"/>
  <c r="S27" i="9"/>
  <c r="S26" i="9"/>
  <c r="S31" i="9"/>
  <c r="S28" i="9"/>
  <c r="P32" i="9"/>
  <c r="R32" i="9"/>
  <c r="N32" i="9"/>
  <c r="L32" i="9"/>
  <c r="S32" i="9" l="1"/>
</calcChain>
</file>

<file path=xl/sharedStrings.xml><?xml version="1.0" encoding="utf-8"?>
<sst xmlns="http://schemas.openxmlformats.org/spreadsheetml/2006/main" count="783" uniqueCount="276">
  <si>
    <t>Apskaičiuota dienpinigų suma, eurais</t>
  </si>
  <si>
    <t>Apskaičiuota gyvenamojo ploto nuomos suma, eurais</t>
  </si>
  <si>
    <t>ŠALIS</t>
  </si>
  <si>
    <t>DIENPINIGIŲ NORMA EUR</t>
  </si>
  <si>
    <t>GYVENAMOJO PLOTO NUOMOS DIENOS NORMA IKI....EUR</t>
  </si>
  <si>
    <t>NIUJORKAS</t>
  </si>
  <si>
    <t>ASTANA IR ALMATA</t>
  </si>
  <si>
    <t xml:space="preserve">RYGA                      </t>
  </si>
  <si>
    <t>MASKVA</t>
  </si>
  <si>
    <t>SANKT PETERBURGAS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</si>
  <si>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</si>
  <si>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</si>
  <si>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</si>
  <si>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</si>
  <si>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</si>
  <si>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</si>
  <si>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ANTIGVA IR BARBUDA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</si>
  <si>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</si>
  <si>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</si>
  <si>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</si>
  <si>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</si>
  <si>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</si>
  <si>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</si>
  <si>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</si>
  <si>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</si>
  <si>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 RESPUBLIKA</t>
  </si>
  <si>
    <t>BARBADOSAS</t>
  </si>
  <si>
    <t>BELGIJOS KARALYSTĖ</t>
  </si>
  <si>
    <t>BELIZAS</t>
  </si>
  <si>
    <t>BENINO RESPUBLIKA</t>
  </si>
  <si>
    <t>BERMUDA</t>
  </si>
  <si>
    <t>BISAU GVINĖJOS RESPUBLIKA</t>
  </si>
  <si>
    <t>BOLIVIJOS DAUGIATAUTĖ VALSTYBĖ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</si>
  <si>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</si>
  <si>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</si>
  <si>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</si>
  <si>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</si>
  <si>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</si>
  <si>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</si>
  <si>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BURUNDŽIO RESPUBLIKA</t>
  </si>
  <si>
    <t>BUTANO KARALYSTĖ</t>
  </si>
  <si>
    <t>CENTRINĖS AFRIKOS RESPUBLIKA</t>
  </si>
  <si>
    <t>ČADO RESPUBLIKA</t>
  </si>
  <si>
    <t>ČEKIJOS RESPUBLIKA</t>
  </si>
  <si>
    <t>ČILĖS RESPUBLIKA</t>
  </si>
  <si>
    <t>DANIJOS KARALYSTĖ</t>
  </si>
  <si>
    <t>DOMINIKOS RESPUBLIKA</t>
  </si>
  <si>
    <t>DOMINIKOS SANDRAUGA</t>
  </si>
  <si>
    <t xml:space="preserve">DRAMBLIO KAULO KRANTO RESPUBLIKA </t>
  </si>
  <si>
    <t>DŽIBUČIO RESPUBLIKA</t>
  </si>
  <si>
    <t>EGIPTO ARABŲ RESPUBLIKA</t>
  </si>
  <si>
    <t>EKVADORO RESPUBLIKA</t>
  </si>
  <si>
    <t>ERITRĖJA</t>
  </si>
  <si>
    <t>ESTIJOS RESPUBLIKA</t>
  </si>
  <si>
    <t>ETIOPIJOS FEDERACINĖ DEMOKRATINĖ RESPUBLIKA</t>
  </si>
  <si>
    <t>FIDŽIO RESPUBLIKA</t>
  </si>
  <si>
    <t>FILIPINŲ RESPUBLIKA</t>
  </si>
  <si>
    <t>GABONO RESPUBLIKA</t>
  </si>
  <si>
    <t>GAJANOS RESPUBLIKA</t>
  </si>
  <si>
    <t>GAMBIJOS RESPUBLIKA</t>
  </si>
  <si>
    <t>GANOS RESPUBLIKA</t>
  </si>
  <si>
    <t>GIBRALTARAS</t>
  </si>
  <si>
    <t>GRAIKIJOS RESPUBLIKA</t>
  </si>
  <si>
    <t>GRENADA</t>
  </si>
  <si>
    <t>GRUZIJA</t>
  </si>
  <si>
    <t>GVADELUPA</t>
  </si>
  <si>
    <t>GVATEMALOS RESPUBLIKA</t>
  </si>
  <si>
    <t>GVINĖJOS RESPUBLIKA</t>
  </si>
  <si>
    <t>HAIČIO RESPUBLIKA</t>
  </si>
  <si>
    <t>HONDŪRO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</si>
  <si>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</si>
  <si>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</si>
  <si>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</si>
  <si>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</si>
  <si>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</si>
  <si>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</si>
  <si>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</si>
  <si>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</si>
  <si>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</si>
  <si>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</si>
  <si>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JAMAIKA</t>
  </si>
  <si>
    <t>JAPONIJA</t>
  </si>
  <si>
    <t>JEMENO RESPUBLIKA</t>
  </si>
  <si>
    <t>JORDANIJOS HAŠIMITŲ KARALYSTĖ</t>
  </si>
  <si>
    <t>JUNGTINĖ DIDŽIOSIOS BRITANIJOS IR ŠIAURĖS AIRIJOS KARALYSTĖ</t>
  </si>
  <si>
    <t>JUNGTINĖS AMERIKOS VALSTIJOS (IŠSKYRUS NIUJORKĄ)</t>
  </si>
  <si>
    <t xml:space="preserve">JUNGTINIAI ARABŲ EMYRATAI </t>
  </si>
  <si>
    <t>JUODKALNIJA</t>
  </si>
  <si>
    <t>KAIMANŲ SALOS</t>
  </si>
  <si>
    <t>KAMBODŽOS KARALYSTĖ</t>
  </si>
  <si>
    <t>KAMERŪNO RESPUBLIKA</t>
  </si>
  <si>
    <t>KANADA</t>
  </si>
  <si>
    <t>KATARO VALSTYBĖ</t>
  </si>
  <si>
    <t>KAZACHSTANO RESPUBLIKA (IŠSKYRUS ASTANĄ IR ALMATĄ)</t>
  </si>
  <si>
    <t>KENIJOS RESPUBLIKA</t>
  </si>
  <si>
    <t>KINIJOS LIAUDIES RESPUBLIKA</t>
  </si>
  <si>
    <t>KIPRO RESPUBLIKA</t>
  </si>
  <si>
    <t>KIRGIZIJOS RESPUBLIKA</t>
  </si>
  <si>
    <t>KIRIBAČIO RESPUBLIKA</t>
  </si>
  <si>
    <t>KOLUMBIJOS RESPUBLIKA</t>
  </si>
  <si>
    <t>KOMORŲ SĄJUNGA</t>
  </si>
  <si>
    <t>KONGO RESPUBLIKA</t>
  </si>
  <si>
    <t>KONGO DEMOKRATINĖ RESPUBLIKA</t>
  </si>
  <si>
    <t>KORĖJOS RESPUBLIKA</t>
  </si>
  <si>
    <t>KORĖJOS LIAUDIES DEMOKRATINĖ 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</si>
  <si>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</si>
  <si>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</si>
  <si>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</si>
  <si>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</si>
  <si>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</si>
  <si>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</si>
  <si>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LATVIJOS RESPUBLIKA (IŠSKYRUS  RYGĄ)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</si>
  <si>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</si>
  <si>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</si>
  <si>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</si>
  <si>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</si>
  <si>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</si>
  <si>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</si>
  <si>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</si>
  <si>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MADAGASKARO RESPUBLIKA</t>
  </si>
  <si>
    <t>MALAIZIJA</t>
  </si>
  <si>
    <t>MALAVIO RESPUBLIKA</t>
  </si>
  <si>
    <t>MALDYVŲ RESPUBLIKA</t>
  </si>
  <si>
    <t>MALIO RESPUBLIKA</t>
  </si>
  <si>
    <t>MALTOS RESPUBLIKA</t>
  </si>
  <si>
    <t xml:space="preserve">MAROKO KARALYSTĖ </t>
  </si>
  <si>
    <t>MARŠALO SALŲ RESPUBLIKA</t>
  </si>
  <si>
    <t>MARTINIKA</t>
  </si>
  <si>
    <t>MAURICIJAUS RESPUBLIKA</t>
  </si>
  <si>
    <t>MAURITANIJOS ISLAMO RESPUBLIKA</t>
  </si>
  <si>
    <t>MEKSIKOS JUNGTINĖS VALSTIJOS</t>
  </si>
  <si>
    <t>MIANMARO SĄJUNGOS RESPUBLIKA</t>
  </si>
  <si>
    <t>MIKRONEZIJOS FEDERACINĖS VALSTIJOS</t>
  </si>
  <si>
    <t>MOLDOVOS RESPUBLIKA</t>
  </si>
  <si>
    <t>MONAKO KUNIGAIKŠTYSTĖ</t>
  </si>
  <si>
    <t>MONGOLIJA</t>
  </si>
  <si>
    <t>MOZAMBIKO RESPUBLIKA</t>
  </si>
  <si>
    <t>NAMIBIJOS RESPUBLIKA</t>
  </si>
  <si>
    <t>NAUJOJI KALEDONIJA</t>
  </si>
  <si>
    <t>NAUJOJI ZELANDIJA</t>
  </si>
  <si>
    <t>NAURU RESPUBLIKA</t>
  </si>
  <si>
    <t>NEPALO FEDERACINĖ DEMOKRATINĖ RESPUBLIKA</t>
  </si>
  <si>
    <t>NIGERIJOS FEDERACINĖ RESPUBLIKA</t>
  </si>
  <si>
    <t>NIGERIO RESPUBLIKA</t>
  </si>
  <si>
    <t>NIKARAGVOS RESPUBLIKA</t>
  </si>
  <si>
    <t>NYDERLANDŲ KARALYSTĖ</t>
  </si>
  <si>
    <t>NORVEGIJOS KARALYSTĖ</t>
  </si>
  <si>
    <t>OMANO SULTONATAS</t>
  </si>
  <si>
    <t>PAKISTANO ISLAMO RESPUBLIKA</t>
  </si>
  <si>
    <t>PALAU RESPUBLIKA</t>
  </si>
  <si>
    <t>PANAMOS RESPUBLIKA</t>
  </si>
  <si>
    <t>PAPUA NAUJOJI GVINĖJA</t>
  </si>
  <si>
    <t>PARAGVAJAUS RESPUBLIKA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</si>
  <si>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</si>
  <si>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</si>
  <si>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</si>
  <si>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</si>
  <si>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</si>
  <si>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</si>
  <si>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PUSIAUJO GVINĖJOS RESPUBLIKA</t>
  </si>
  <si>
    <t>RYTŲ TIMORO DEMOKRATINĖ RESPUBLIKA</t>
  </si>
  <si>
    <t>RUANDOS RESPUBLIKA</t>
  </si>
  <si>
    <t>RUMUNIJA</t>
  </si>
  <si>
    <t>RUSIJOS FEDERACIJA (IŠSKYRUS MASKVĄ IR SANKT PETERBURGĄ)</t>
  </si>
  <si>
    <t>SALIAMONO SALOS</t>
  </si>
  <si>
    <t>SALVADORO RESPUBLIKA</t>
  </si>
  <si>
    <t xml:space="preserve">SAMOA NEPRIKLAUSOMOJI VALSTYBĖ </t>
  </si>
  <si>
    <t>SAN MARINO RESPUBLIKA</t>
  </si>
  <si>
    <t>SAN TOMĖ IR PRINSIPĖS DEMOKRATINĖ RESPUBLIKA</t>
  </si>
  <si>
    <t xml:space="preserve">SAUDO ARABIJOS KARALYSTĖ </t>
  </si>
  <si>
    <t>SEIŠELIŲ RESPUBLIKA</t>
  </si>
  <si>
    <t>SENEGALO RESPUBLIKA</t>
  </si>
  <si>
    <t>SENT KITSAS IR NEVIS</t>
  </si>
  <si>
    <t>SENT LUSIJA</t>
  </si>
  <si>
    <t>SENT VINSENTAS IR GRENADINAI</t>
  </si>
  <si>
    <t>SERBIJOS RESPUBLIKA</t>
  </si>
  <si>
    <t>SIERA LEONĖS RESPUBLIKA</t>
  </si>
  <si>
    <t>SINGAPŪRO RESPUBLIKA</t>
  </si>
  <si>
    <t>SIRIJOS ARABŲ RESPUBLIKA</t>
  </si>
  <si>
    <t>SLOVAKIJOS RESPUBLIKA</t>
  </si>
  <si>
    <t>SLOVĖNIJOS RESPUBLIKA</t>
  </si>
  <si>
    <t>SOMALIO RESPUBLIKA</t>
  </si>
  <si>
    <t>SUDANO RESPUBLIKA</t>
  </si>
  <si>
    <t>SUOMIJOS RESPUBLIKA</t>
  </si>
  <si>
    <t>SURINAMO RESPUBLIKA</t>
  </si>
  <si>
    <t>SVAZILANDO KARALYSTĖ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</si>
  <si>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</si>
  <si>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</si>
  <si>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</si>
  <si>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</si>
  <si>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</si>
  <si>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TAITIS</t>
  </si>
  <si>
    <t>TAIVANAS</t>
  </si>
  <si>
    <t>TANZANIJOS JUNGTINĖ RESPUBLIKA</t>
  </si>
  <si>
    <t>TOGO RESPUBLIKA</t>
  </si>
  <si>
    <t>TONGOS KARALYSTĖ</t>
  </si>
  <si>
    <t>TRINIDADO IR TOBAGO RESPUBLIKA</t>
  </si>
  <si>
    <t>TUNISO RESPUBLIKA</t>
  </si>
  <si>
    <t>TURKIJOS RESPUBLIKA</t>
  </si>
  <si>
    <t>TURKMĖNISTANAS</t>
  </si>
  <si>
    <t>TUVALU</t>
  </si>
  <si>
    <t>UGANDOS RESPUBLIKA</t>
  </si>
  <si>
    <t>UKRAINA</t>
  </si>
  <si>
    <t>URUGVAJAUS RYTŲ RESPUBLIKA</t>
  </si>
  <si>
    <t>UZBEKISTANO RESPUBLIKA</t>
  </si>
  <si>
    <t>VANUATU RESPUBLIKA</t>
  </si>
  <si>
    <t>VATIKANO MIESTO VALSTYBĖ</t>
  </si>
  <si>
    <t>VENESUELOS BOLIVARO RESPUBLIKA</t>
  </si>
  <si>
    <t>VENGRIJOS RESPUBLIKA</t>
  </si>
  <si>
    <t>VIETNAMO SOCIALISTINĖ RESPUBLIKA</t>
  </si>
  <si>
    <t>VOKIETIJOS FEDERACINĖ RESPUBLIKA</t>
  </si>
  <si>
    <t>ZAMBIJOS RESPUBLIKA</t>
  </si>
  <si>
    <t>ZIMBABVĖS RESPUBLIKA</t>
  </si>
  <si>
    <t>ŽALIOJO KYŠULIO RESPUBLIKA</t>
  </si>
  <si>
    <t>BUVUSIOJI JUGOSLAVIJOS RESPUBLIKA MAKEDONIJA</t>
  </si>
  <si>
    <t>FIKSUOTASIS ĮKAINIS EUR</t>
  </si>
  <si>
    <t>!!! Rusijos europinė dalis, t.y. į vakarus nuo Uralo kalnų</t>
  </si>
  <si>
    <t>Šalių grupė</t>
  </si>
  <si>
    <t>2. II Europos šalių grupė (Belgija, Estija, Jungtinė Karalystė, Kipras, Kroatija, Lenkija, Liuksemburgas, Nyderlandai, Slovakija, Šveicarija, Vengrija, Vokietija) ir Izraelis</t>
  </si>
  <si>
    <t>4. Afrika, Azija, Š. Amerika</t>
  </si>
  <si>
    <t>5. P. Amerika, Australija, N.Zelandija</t>
  </si>
  <si>
    <r>
      <t>Kelionės į užsienį fiksuotojo įkainio (FĮ</t>
    </r>
    <r>
      <rPr>
        <b/>
        <sz val="9"/>
        <color theme="1"/>
        <rFont val="Times New Roman"/>
        <family val="1"/>
        <charset val="186"/>
      </rPr>
      <t>KU</t>
    </r>
    <r>
      <rPr>
        <b/>
        <sz val="12"/>
        <color theme="1"/>
        <rFont val="Times New Roman"/>
        <family val="1"/>
        <charset val="186"/>
      </rPr>
      <t>) dydis,  EUR</t>
    </r>
  </si>
  <si>
    <t>Kelionės į užsienį fiksuotųjų įkainių dydžiai (iš tyrimo ataskaitos)</t>
  </si>
  <si>
    <t>Fiksuotojo įkainio pavadinimas</t>
  </si>
  <si>
    <t>FĮ dydis, Eur/diena</t>
  </si>
  <si>
    <t>Kiti fiksuotųjų įkainių dydžiai (iš tyrimo ataskaitos)</t>
  </si>
  <si>
    <t>1. I Europos šalių grupė (Baltarusija, Čekija, Ispanija, Italija, Latvija, Moldova, Norvegija, Prancūzija, Suomija, Švedija, Rusija (europinė dalis- į varakus nuo Uralo kalnų ), Ukraina) ir Turkija</t>
  </si>
  <si>
    <t>3. III Europos šalių grupė (Airija, Austrija, Bulgarija, Danija, Graikija, Islandija, Malta, Portugalija, Rumunija, Serbija, Slovėnija) ir NVS Azijos šalys (Armėnija, Azerbaidžanas, Kazachstanas, Kirgizija, Tadžikija, Turkmėnija, Uzbekija)</t>
  </si>
  <si>
    <r>
      <t>1.Trumpalaikės mokslinės išvykos vietinių kelionių fiksuotasis įkainis (FĮ</t>
    </r>
    <r>
      <rPr>
        <sz val="8"/>
        <color theme="1"/>
        <rFont val="Calibri"/>
        <family val="2"/>
        <charset val="186"/>
        <scheme val="minor"/>
      </rPr>
      <t>VKTMI</t>
    </r>
    <r>
      <rPr>
        <sz val="11"/>
        <color theme="1"/>
        <rFont val="Calibri"/>
        <family val="2"/>
        <charset val="186"/>
        <scheme val="minor"/>
      </rPr>
      <t>)</t>
    </r>
  </si>
  <si>
    <r>
      <t>3. Kitų trumpalaikės mokslinės išvykos išlaidų fiksuotasis įkainis (FĮ</t>
    </r>
    <r>
      <rPr>
        <sz val="8"/>
        <color theme="1"/>
        <rFont val="Calibri"/>
        <family val="2"/>
        <charset val="186"/>
        <scheme val="minor"/>
      </rPr>
      <t>KTMI</t>
    </r>
    <r>
      <rPr>
        <sz val="11"/>
        <color theme="1"/>
        <rFont val="Calibri"/>
        <family val="2"/>
        <charset val="186"/>
        <scheme val="minor"/>
      </rPr>
      <t>)</t>
    </r>
  </si>
  <si>
    <t>___________________Nr._____</t>
  </si>
  <si>
    <t>Projekto kodas</t>
  </si>
  <si>
    <t>Paskirties šalis, miestas</t>
  </si>
  <si>
    <t>Data</t>
  </si>
  <si>
    <t>Nr.</t>
  </si>
  <si>
    <t>Vardenis Pavardenis</t>
  </si>
  <si>
    <t>XY-ZZZ</t>
  </si>
  <si>
    <t>Vardenė Pavardenė</t>
  </si>
  <si>
    <t>WZ-TTT</t>
  </si>
  <si>
    <t>Iš viso:</t>
  </si>
  <si>
    <t>Briuselis</t>
  </si>
  <si>
    <t>Lisabona</t>
  </si>
  <si>
    <t>Fizinio veiklos įgyven-dinimo rodiklio Nr.</t>
  </si>
  <si>
    <t>1.1.1.</t>
  </si>
  <si>
    <t>1.1.2.</t>
  </si>
  <si>
    <t>Projekto vykdytojo/partnerio pavadinimas</t>
  </si>
  <si>
    <t>Kita</t>
  </si>
  <si>
    <t>Nustatytas kelionės į užsienį (skrydžio) fiksuotasis įkainis, eurais*</t>
  </si>
  <si>
    <t xml:space="preserve">Nustatytas dienpinigių fiksuotasis įkainis**, eurais </t>
  </si>
  <si>
    <t xml:space="preserve">Nustatytas gyvenamojo ploto nuomos fiksuotasis įkainis**, eurais </t>
  </si>
  <si>
    <t>Nustatyta registravimosi renginyje išlaidų individuali fiksuotoji suma***, eurais</t>
  </si>
  <si>
    <t>Nustatyta išlaidų vizoms individuali fiksuotoji suma***, eurais</t>
  </si>
  <si>
    <t>***Pildoma, jeigu nustatyta projekto finansavimo ir administravimo sutartyje. Kitais atvejais rašomas nulis (0).</t>
  </si>
  <si>
    <t>* Jei nurodoma "Kita", išlaidos turi būti deklaruojamos pagal faktiška jų patyrimą.</t>
  </si>
  <si>
    <t>Už____________m.____________________mėn.</t>
  </si>
  <si>
    <r>
      <t xml:space="preserve">1. BENDROJI DALIS  </t>
    </r>
    <r>
      <rPr>
        <sz val="10"/>
        <rFont val="Times New Roman"/>
        <family val="1"/>
        <charset val="186"/>
      </rPr>
      <t xml:space="preserve">               </t>
    </r>
  </si>
  <si>
    <r>
      <t>**</t>
    </r>
    <r>
      <rPr>
        <i/>
        <sz val="10"/>
        <rFont val="Times New Roman"/>
        <family val="1"/>
        <charset val="186"/>
      </rPr>
      <t>Dienpinigių ir gyvenamojo ploto nuomos normos (laikomos fiksuotaisiais įkainiais) nustatytos Lietuvos Respublikos finansų ministro 1996 m. lapkričio 21 d. įsakymu Nr. 116 „Dėl dienpinigių ir gyvenamojo ploto nuomos normų vykstantiems į užsienio komandiruotes“</t>
    </r>
  </si>
  <si>
    <r>
      <rPr>
        <b/>
        <i/>
        <sz val="10"/>
        <rFont val="Times New Roman"/>
        <family val="1"/>
        <charset val="186"/>
      </rPr>
      <t>PASTABA</t>
    </r>
    <r>
      <rPr>
        <i/>
        <sz val="10"/>
        <rFont val="Times New Roman"/>
        <family val="1"/>
        <charset val="186"/>
      </rPr>
      <t>: 18 stulpelyje apskaičiuota suma deklaruojama mokėjimo prašyme nurodant TMI fiksuotojo įkainio kodą, o 19-20 stulpeliuose apskaičuotos sumos deklaruojamos mokėjimo prašyme nurodant individualių fiksuotųjų sumų kodus, nustatytus projekto sutartyje</t>
    </r>
  </si>
  <si>
    <t>(pareigos)</t>
  </si>
  <si>
    <t>(parašas)</t>
  </si>
  <si>
    <t>(vardas, pavardė)</t>
  </si>
  <si>
    <r>
      <t>2. INFORMACIJA APIE TRUMPALAIKIŲ  IŠVYKŲ (TOLIAU - TI) IŠLAIDAS, APSKAIČIUOTAS TAIKANT FIKSUOTUOSIUS ĮKAINIUS</t>
    </r>
    <r>
      <rPr>
        <sz val="10"/>
        <rFont val="Times New Roman"/>
        <family val="1"/>
        <charset val="186"/>
      </rPr>
      <t xml:space="preserve">              </t>
    </r>
  </si>
  <si>
    <t>Į TI vykusio darbuotojo vardas, pavardė</t>
  </si>
  <si>
    <t>Įsakymo dėl TI vykimo</t>
  </si>
  <si>
    <t>Išvykimo į TI data</t>
  </si>
  <si>
    <t>Grįžimo iš TI data</t>
  </si>
  <si>
    <t>TI trukmė (dienų skaičius)</t>
  </si>
  <si>
    <t>Nustatytas vietinių kelionių  (TI) išlaidų fiksuotasis įkainis, eurais</t>
  </si>
  <si>
    <t>Apskaičiuota vietinių kelionių (TI) išlaidų suma, eurais</t>
  </si>
  <si>
    <t>Nustatytas kitų mokslinės išvykos (TI) išlaidų fiksuotasis įkainis, eurais</t>
  </si>
  <si>
    <t>Apskaičiuota  kitų mokslinės išvykos (TI) išlaidų suma, eurais</t>
  </si>
  <si>
    <t>Prašoma apmokėti TI išlaidų suma, eurais</t>
  </si>
  <si>
    <t>PAŽYMA DĖL TRUMPALAIKIŲ  IŠVYKŲ IŠLAIDŲ APSKAIČIAVIMO TAIKANT FIKSUOTUOSIUS ĮKAINIUS ****</t>
  </si>
  <si>
    <t>**** Pildoma atskirai vykdančiajam personalui, atskirai projekto veiklose dalyvaujantiems asmenims (dalyviams)</t>
  </si>
  <si>
    <t>Deklaruojamos išlaidos</t>
  </si>
  <si>
    <t>Projektą vykdančių asmenų išvykos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</si>
</sst>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252525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1" applyNumberFormat="0" applyAlignment="0" applyProtection="0"/>
    <xf numFmtId="0" fontId="16" fillId="24" borderId="12" applyNumberFormat="0" applyAlignment="0" applyProtection="0"/>
    <xf numFmtId="0" fontId="17" fillId="10" borderId="11" applyNumberFormat="0" applyAlignment="0" applyProtection="0"/>
    <xf numFmtId="0" fontId="18" fillId="0" borderId="13" applyNumberFormat="0" applyFill="0" applyAlignment="0" applyProtection="0"/>
    <xf numFmtId="0" fontId="19" fillId="25" borderId="0" applyNumberFormat="0" applyBorder="0" applyAlignment="0" applyProtection="0"/>
    <xf numFmtId="0" fontId="4" fillId="26" borderId="14" applyNumberFormat="0" applyFont="0" applyAlignment="0" applyProtection="0"/>
  </cellStyleXfs>
  <cellXfs count="9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10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20" fillId="0" borderId="0" xfId="0" applyFont="1"/>
    <xf numFmtId="0" fontId="21" fillId="0" borderId="0" xfId="0" applyFont="1"/>
    <xf numFmtId="0" fontId="6" fillId="0" borderId="6" xfId="0" applyFont="1" applyFill="1" applyBorder="1" applyAlignment="1">
      <alignment vertical="center" wrapText="1"/>
    </xf>
    <xf numFmtId="0" fontId="22" fillId="0" borderId="0" xfId="2" applyFont="1"/>
    <xf numFmtId="0" fontId="22" fillId="0" borderId="0" xfId="3" applyFont="1"/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right"/>
    </xf>
    <xf numFmtId="0" fontId="25" fillId="0" borderId="0" xfId="2" applyFont="1" applyBorder="1" applyAlignment="1">
      <alignment horizontal="left"/>
    </xf>
    <xf numFmtId="0" fontId="24" fillId="0" borderId="0" xfId="2" applyFont="1" applyBorder="1" applyAlignment="1">
      <alignment horizontal="center" vertical="center" wrapText="1"/>
    </xf>
    <xf numFmtId="0" fontId="24" fillId="0" borderId="0" xfId="2" applyFont="1" applyBorder="1" applyAlignment="1">
      <alignment vertical="top" wrapText="1"/>
    </xf>
    <xf numFmtId="0" fontId="24" fillId="0" borderId="0" xfId="2" applyFont="1" applyBorder="1" applyAlignment="1">
      <alignment horizontal="center" vertical="top" wrapText="1"/>
    </xf>
    <xf numFmtId="0" fontId="23" fillId="0" borderId="0" xfId="2" applyFont="1" applyBorder="1" applyAlignment="1">
      <alignment horizontal="left" vertical="top" wrapText="1"/>
    </xf>
    <xf numFmtId="0" fontId="22" fillId="0" borderId="0" xfId="2" applyFont="1" applyFill="1" applyBorder="1" applyAlignment="1">
      <alignment horizontal="left" vertical="top" wrapText="1"/>
    </xf>
    <xf numFmtId="0" fontId="22" fillId="0" borderId="0" xfId="3" applyFont="1" applyAlignment="1"/>
    <xf numFmtId="0" fontId="25" fillId="27" borderId="3" xfId="3" applyFont="1" applyFill="1" applyBorder="1" applyAlignment="1">
      <alignment horizontal="center" vertical="center"/>
    </xf>
    <xf numFmtId="0" fontId="22" fillId="0" borderId="0" xfId="3" applyFont="1" applyFill="1"/>
    <xf numFmtId="0" fontId="28" fillId="0" borderId="0" xfId="3" applyFont="1"/>
    <xf numFmtId="0" fontId="22" fillId="0" borderId="3" xfId="3" applyFont="1" applyBorder="1" applyAlignment="1">
      <alignment vertical="center"/>
    </xf>
    <xf numFmtId="0" fontId="22" fillId="0" borderId="3" xfId="3" applyFont="1" applyFill="1" applyBorder="1" applyAlignment="1">
      <alignment vertical="center" wrapText="1"/>
    </xf>
    <xf numFmtId="14" fontId="22" fillId="0" borderId="3" xfId="3" applyNumberFormat="1" applyFont="1" applyFill="1" applyBorder="1" applyAlignment="1">
      <alignment horizontal="center" vertical="center"/>
    </xf>
    <xf numFmtId="0" fontId="22" fillId="0" borderId="3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left"/>
    </xf>
    <xf numFmtId="0" fontId="22" fillId="0" borderId="0" xfId="3" applyFont="1" applyFill="1" applyBorder="1" applyAlignment="1">
      <alignment horizontal="right"/>
    </xf>
    <xf numFmtId="2" fontId="22" fillId="0" borderId="0" xfId="3" applyNumberFormat="1" applyFont="1" applyFill="1" applyBorder="1" applyAlignment="1">
      <alignment horizontal="center"/>
    </xf>
    <xf numFmtId="2" fontId="29" fillId="0" borderId="0" xfId="3" applyNumberFormat="1" applyFont="1" applyFill="1" applyBorder="1" applyAlignment="1">
      <alignment horizontal="center"/>
    </xf>
    <xf numFmtId="0" fontId="27" fillId="0" borderId="0" xfId="3" applyFont="1" applyFill="1" applyBorder="1" applyAlignment="1">
      <alignment horizontal="left"/>
    </xf>
    <xf numFmtId="0" fontId="25" fillId="0" borderId="0" xfId="3" applyFont="1" applyFill="1" applyBorder="1" applyAlignment="1">
      <alignment horizontal="right"/>
    </xf>
    <xf numFmtId="2" fontId="25" fillId="0" borderId="0" xfId="3" applyNumberFormat="1" applyFont="1" applyFill="1" applyBorder="1" applyAlignment="1">
      <alignment horizontal="center"/>
    </xf>
    <xf numFmtId="2" fontId="30" fillId="0" borderId="0" xfId="3" applyNumberFormat="1" applyFont="1" applyFill="1" applyBorder="1" applyAlignment="1">
      <alignment horizontal="center"/>
    </xf>
    <xf numFmtId="0" fontId="26" fillId="0" borderId="0" xfId="2" applyFont="1" applyFill="1"/>
    <xf numFmtId="0" fontId="22" fillId="0" borderId="8" xfId="2" applyFont="1" applyFill="1" applyBorder="1" applyAlignment="1">
      <alignment horizontal="left"/>
    </xf>
    <xf numFmtId="0" fontId="25" fillId="0" borderId="8" xfId="2" applyFont="1" applyFill="1" applyBorder="1"/>
    <xf numFmtId="2" fontId="25" fillId="0" borderId="0" xfId="2" applyNumberFormat="1" applyFont="1" applyFill="1" applyBorder="1" applyAlignment="1">
      <alignment horizontal="center"/>
    </xf>
    <xf numFmtId="0" fontId="25" fillId="0" borderId="0" xfId="2" applyFont="1" applyBorder="1" applyAlignment="1">
      <alignment horizontal="center"/>
    </xf>
    <xf numFmtId="0" fontId="25" fillId="0" borderId="8" xfId="2" applyFont="1" applyBorder="1" applyAlignment="1">
      <alignment horizontal="center"/>
    </xf>
    <xf numFmtId="0" fontId="22" fillId="0" borderId="0" xfId="2" applyFont="1" applyBorder="1"/>
    <xf numFmtId="0" fontId="22" fillId="0" borderId="8" xfId="2" applyFont="1" applyBorder="1"/>
    <xf numFmtId="0" fontId="24" fillId="0" borderId="15" xfId="2" applyFont="1" applyBorder="1" applyAlignment="1">
      <alignment wrapText="1"/>
    </xf>
    <xf numFmtId="0" fontId="24" fillId="0" borderId="0" xfId="2" applyFont="1" applyBorder="1" applyAlignment="1">
      <alignment wrapText="1"/>
    </xf>
    <xf numFmtId="0" fontId="24" fillId="0" borderId="0" xfId="2" applyFont="1" applyBorder="1" applyAlignment="1">
      <alignment horizontal="left" wrapText="1"/>
    </xf>
    <xf numFmtId="0" fontId="23" fillId="0" borderId="0" xfId="2" applyFont="1" applyFill="1" applyAlignment="1">
      <alignment horizontal="center"/>
    </xf>
    <xf numFmtId="2" fontId="25" fillId="28" borderId="3" xfId="3" applyNumberFormat="1" applyFont="1" applyFill="1" applyBorder="1" applyAlignment="1">
      <alignment horizontal="center" vertical="center"/>
    </xf>
    <xf numFmtId="0" fontId="22" fillId="0" borderId="3" xfId="3" applyFont="1" applyFill="1" applyBorder="1" applyAlignment="1">
      <alignment horizontal="center" vertical="center" wrapText="1"/>
    </xf>
    <xf numFmtId="14" fontId="22" fillId="0" borderId="3" xfId="3" applyNumberFormat="1" applyFont="1" applyFill="1" applyBorder="1" applyAlignment="1">
      <alignment horizontal="center" vertical="center" wrapText="1"/>
    </xf>
    <xf numFmtId="2" fontId="22" fillId="0" borderId="3" xfId="3" applyNumberFormat="1" applyFont="1" applyFill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3" fillId="0" borderId="0" xfId="2" applyFont="1" applyBorder="1" applyAlignment="1">
      <alignment vertical="top" wrapText="1"/>
    </xf>
    <xf numFmtId="0" fontId="22" fillId="29" borderId="3" xfId="3" applyFont="1" applyFill="1" applyBorder="1" applyAlignment="1">
      <alignment vertical="center"/>
    </xf>
    <xf numFmtId="0" fontId="22" fillId="29" borderId="3" xfId="3" applyFont="1" applyFill="1" applyBorder="1" applyAlignment="1">
      <alignment horizontal="center" vertical="center" wrapText="1"/>
    </xf>
    <xf numFmtId="14" fontId="22" fillId="29" borderId="3" xfId="3" applyNumberFormat="1" applyFont="1" applyFill="1" applyBorder="1" applyAlignment="1">
      <alignment horizontal="center" vertical="center" wrapText="1"/>
    </xf>
    <xf numFmtId="14" fontId="22" fillId="29" borderId="3" xfId="3" applyNumberFormat="1" applyFont="1" applyFill="1" applyBorder="1" applyAlignment="1">
      <alignment horizontal="center" vertical="center"/>
    </xf>
    <xf numFmtId="0" fontId="22" fillId="29" borderId="3" xfId="3" applyFont="1" applyFill="1" applyBorder="1" applyAlignment="1">
      <alignment vertical="center" wrapText="1"/>
    </xf>
    <xf numFmtId="0" fontId="22" fillId="29" borderId="3" xfId="3" applyNumberFormat="1" applyFont="1" applyFill="1" applyBorder="1" applyAlignment="1">
      <alignment horizontal="center" vertical="center"/>
    </xf>
    <xf numFmtId="0" fontId="26" fillId="0" borderId="0" xfId="2" applyFont="1"/>
    <xf numFmtId="0" fontId="25" fillId="27" borderId="3" xfId="3" applyFont="1" applyFill="1" applyBorder="1" applyAlignment="1">
      <alignment horizontal="center" vertical="center" wrapText="1"/>
    </xf>
    <xf numFmtId="0" fontId="22" fillId="29" borderId="3" xfId="3" applyFont="1" applyFill="1" applyBorder="1" applyAlignment="1">
      <alignment horizontal="center" vertical="center"/>
    </xf>
    <xf numFmtId="0" fontId="25" fillId="2" borderId="3" xfId="3" applyFont="1" applyFill="1" applyBorder="1" applyAlignment="1">
      <alignment horizontal="right"/>
    </xf>
    <xf numFmtId="2" fontId="25" fillId="2" borderId="3" xfId="3" applyNumberFormat="1" applyFont="1" applyFill="1" applyBorder="1" applyAlignment="1">
      <alignment horizontal="center"/>
    </xf>
    <xf numFmtId="2" fontId="25" fillId="28" borderId="3" xfId="3" applyNumberFormat="1" applyFont="1" applyFill="1" applyBorder="1" applyAlignment="1">
      <alignment horizontal="center"/>
    </xf>
    <xf numFmtId="0" fontId="25" fillId="27" borderId="3" xfId="3" applyFont="1" applyFill="1" applyBorder="1" applyAlignment="1">
      <alignment horizontal="center" vertical="center" wrapText="1"/>
    </xf>
    <xf numFmtId="0" fontId="25" fillId="27" borderId="3" xfId="3" applyFont="1" applyFill="1" applyBorder="1" applyAlignment="1">
      <alignment horizontal="center" vertical="center"/>
    </xf>
    <xf numFmtId="0" fontId="25" fillId="2" borderId="3" xfId="3" applyFont="1" applyFill="1" applyBorder="1" applyAlignment="1">
      <alignment horizontal="right"/>
    </xf>
    <xf numFmtId="0" fontId="23" fillId="27" borderId="3" xfId="2" applyFont="1" applyFill="1" applyBorder="1" applyAlignment="1">
      <alignment horizontal="left" vertical="top" wrapText="1"/>
    </xf>
    <xf numFmtId="0" fontId="23" fillId="0" borderId="3" xfId="2" applyFont="1" applyBorder="1" applyAlignment="1">
      <alignment horizontal="center" vertical="top" wrapText="1"/>
    </xf>
    <xf numFmtId="0" fontId="25" fillId="0" borderId="0" xfId="3" applyFont="1" applyFill="1" applyBorder="1" applyAlignment="1">
      <alignment horizontal="left"/>
    </xf>
    <xf numFmtId="10" fontId="25" fillId="28" borderId="3" xfId="3" applyNumberFormat="1" applyFont="1" applyFill="1" applyBorder="1" applyAlignment="1">
      <alignment horizontal="left"/>
    </xf>
    <xf numFmtId="0" fontId="22" fillId="0" borderId="9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3" fillId="27" borderId="3" xfId="0" applyFont="1" applyFill="1" applyBorder="1" applyAlignment="1">
      <alignment horizontal="center" vertical="center" wrapText="1"/>
    </xf>
    <xf numFmtId="0" fontId="31" fillId="0" borderId="0" xfId="2" applyFont="1" applyFill="1" applyAlignment="1">
      <alignment horizontal="center"/>
    </xf>
    <xf numFmtId="0" fontId="22" fillId="0" borderId="0" xfId="3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Border="1" applyAlignment="1">
      <alignment horizontal="left"/>
    </xf>
    <xf numFmtId="0" fontId="10" fillId="4" borderId="3" xfId="0" applyFont="1" applyFill="1" applyBorder="1" applyAlignment="1">
      <alignment vertical="top"/>
    </xf>
    <xf numFmtId="0" fontId="0" fillId="4" borderId="3" xfId="0" applyFill="1" applyBorder="1" applyAlignment="1"/>
    <xf numFmtId="0" fontId="9" fillId="0" borderId="0" xfId="0" applyFont="1" applyFill="1" applyBorder="1" applyAlignment="1">
      <alignment vertical="center"/>
    </xf>
    <xf numFmtId="0" fontId="0" fillId="0" borderId="0" xfId="0" applyAlignment="1"/>
    <xf numFmtId="0" fontId="10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</cellXfs>
  <cellStyles count="36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Input 2" xfId="32"/>
    <cellStyle name="Įprastas 2" xfId="4"/>
    <cellStyle name="Įprastas 2 3" xfId="3"/>
    <cellStyle name="Įprastas 5" xfId="2"/>
    <cellStyle name="Linked Cell 2" xfId="33"/>
    <cellStyle name="Neutral 2" xfId="34"/>
    <cellStyle name="Normal" xfId="0" builtinId="0"/>
    <cellStyle name="Normal 2" xfId="1"/>
    <cellStyle name="Note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11</xdr:col>
      <xdr:colOff>134595</xdr:colOff>
      <xdr:row>6</xdr:row>
      <xdr:rowOff>107323</xdr:rowOff>
    </xdr:to>
    <xdr:pic>
      <xdr:nvPicPr>
        <xdr:cNvPr id="2" name="Picture 4" descr="http://www.esinvesticijos.lt/uploads/documents/images/%C5%BEenklai/zenklas_2015%2004%201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099" y="0"/>
          <a:ext cx="2495721" cy="1073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11</xdr:col>
      <xdr:colOff>27214</xdr:colOff>
      <xdr:row>6</xdr:row>
      <xdr:rowOff>108856</xdr:rowOff>
    </xdr:to>
    <xdr:pic>
      <xdr:nvPicPr>
        <xdr:cNvPr id="3" name="Picture 4" descr="http://www.esinvesticijos.lt/uploads/documents/images/%C5%BEenklai/zenklas_2015%2004%201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7821" y="0"/>
          <a:ext cx="2381250" cy="108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Z41"/>
  <sheetViews>
    <sheetView tabSelected="1" topLeftCell="A7" zoomScale="90" zoomScaleNormal="90" workbookViewId="0">
      <selection activeCell="B9" sqref="B9"/>
    </sheetView>
  </sheetViews>
  <sheetFormatPr defaultRowHeight="12.75" x14ac:dyDescent="0.2"/>
  <cols>
    <col min="1" max="1" width="8.140625" style="18" customWidth="1"/>
    <col min="2" max="2" width="17" style="18" customWidth="1"/>
    <col min="3" max="4" width="12.5703125" style="18" customWidth="1"/>
    <col min="5" max="5" width="14" style="18" customWidth="1"/>
    <col min="6" max="6" width="11.28515625" style="18" customWidth="1"/>
    <col min="7" max="8" width="11" style="18" customWidth="1"/>
    <col min="9" max="9" width="10.28515625" style="18" customWidth="1"/>
    <col min="10" max="10" width="13" style="18" customWidth="1"/>
    <col min="11" max="14" width="12" style="18" customWidth="1"/>
    <col min="15" max="15" width="10.7109375" style="18" customWidth="1"/>
    <col min="16" max="16" width="11.28515625" style="18" customWidth="1"/>
    <col min="17" max="17" width="12.140625" style="18" customWidth="1"/>
    <col min="18" max="19" width="12.5703125" style="18" customWidth="1"/>
    <col min="20" max="20" width="13.7109375" style="18" customWidth="1"/>
    <col min="21" max="21" width="12.5703125" style="18" customWidth="1"/>
    <col min="22" max="257" width="9.140625" style="18"/>
    <col min="258" max="258" width="6" style="18" customWidth="1"/>
    <col min="259" max="259" width="17" style="18" customWidth="1"/>
    <col min="260" max="260" width="12.5703125" style="18" customWidth="1"/>
    <col min="261" max="261" width="11.42578125" style="18" customWidth="1"/>
    <col min="262" max="262" width="11.28515625" style="18" customWidth="1"/>
    <col min="263" max="263" width="14.140625" style="18" customWidth="1"/>
    <col min="264" max="264" width="13.28515625" style="18" customWidth="1"/>
    <col min="265" max="265" width="12.5703125" style="18" customWidth="1"/>
    <col min="266" max="266" width="13" style="18" customWidth="1"/>
    <col min="267" max="270" width="12" style="18" customWidth="1"/>
    <col min="271" max="271" width="10.7109375" style="18" customWidth="1"/>
    <col min="272" max="272" width="13.5703125" style="18" customWidth="1"/>
    <col min="273" max="273" width="12.140625" style="18" customWidth="1"/>
    <col min="274" max="276" width="12.5703125" style="18" customWidth="1"/>
    <col min="277" max="277" width="14.42578125" style="18" customWidth="1"/>
    <col min="278" max="513" width="9.140625" style="18"/>
    <col min="514" max="514" width="6" style="18" customWidth="1"/>
    <col min="515" max="515" width="17" style="18" customWidth="1"/>
    <col min="516" max="516" width="12.5703125" style="18" customWidth="1"/>
    <col min="517" max="517" width="11.42578125" style="18" customWidth="1"/>
    <col min="518" max="518" width="11.28515625" style="18" customWidth="1"/>
    <col min="519" max="519" width="14.140625" style="18" customWidth="1"/>
    <col min="520" max="520" width="13.28515625" style="18" customWidth="1"/>
    <col min="521" max="521" width="12.5703125" style="18" customWidth="1"/>
    <col min="522" max="522" width="13" style="18" customWidth="1"/>
    <col min="523" max="526" width="12" style="18" customWidth="1"/>
    <col min="527" max="527" width="10.7109375" style="18" customWidth="1"/>
    <col min="528" max="528" width="13.5703125" style="18" customWidth="1"/>
    <col min="529" max="529" width="12.140625" style="18" customWidth="1"/>
    <col min="530" max="532" width="12.5703125" style="18" customWidth="1"/>
    <col min="533" max="533" width="14.42578125" style="18" customWidth="1"/>
    <col min="534" max="769" width="9.140625" style="18"/>
    <col min="770" max="770" width="6" style="18" customWidth="1"/>
    <col min="771" max="771" width="17" style="18" customWidth="1"/>
    <col min="772" max="772" width="12.5703125" style="18" customWidth="1"/>
    <col min="773" max="773" width="11.42578125" style="18" customWidth="1"/>
    <col min="774" max="774" width="11.28515625" style="18" customWidth="1"/>
    <col min="775" max="775" width="14.140625" style="18" customWidth="1"/>
    <col min="776" max="776" width="13.28515625" style="18" customWidth="1"/>
    <col min="777" max="777" width="12.5703125" style="18" customWidth="1"/>
    <col min="778" max="778" width="13" style="18" customWidth="1"/>
    <col min="779" max="782" width="12" style="18" customWidth="1"/>
    <col min="783" max="783" width="10.7109375" style="18" customWidth="1"/>
    <col min="784" max="784" width="13.5703125" style="18" customWidth="1"/>
    <col min="785" max="785" width="12.140625" style="18" customWidth="1"/>
    <col min="786" max="788" width="12.5703125" style="18" customWidth="1"/>
    <col min="789" max="789" width="14.42578125" style="18" customWidth="1"/>
    <col min="790" max="1025" width="9.140625" style="18"/>
    <col min="1026" max="1026" width="6" style="18" customWidth="1"/>
    <col min="1027" max="1027" width="17" style="18" customWidth="1"/>
    <col min="1028" max="1028" width="12.5703125" style="18" customWidth="1"/>
    <col min="1029" max="1029" width="11.42578125" style="18" customWidth="1"/>
    <col min="1030" max="1030" width="11.28515625" style="18" customWidth="1"/>
    <col min="1031" max="1031" width="14.140625" style="18" customWidth="1"/>
    <col min="1032" max="1032" width="13.28515625" style="18" customWidth="1"/>
    <col min="1033" max="1033" width="12.5703125" style="18" customWidth="1"/>
    <col min="1034" max="1034" width="13" style="18" customWidth="1"/>
    <col min="1035" max="1038" width="12" style="18" customWidth="1"/>
    <col min="1039" max="1039" width="10.7109375" style="18" customWidth="1"/>
    <col min="1040" max="1040" width="13.5703125" style="18" customWidth="1"/>
    <col min="1041" max="1041" width="12.140625" style="18" customWidth="1"/>
    <col min="1042" max="1044" width="12.5703125" style="18" customWidth="1"/>
    <col min="1045" max="1045" width="14.42578125" style="18" customWidth="1"/>
    <col min="1046" max="1281" width="9.140625" style="18"/>
    <col min="1282" max="1282" width="6" style="18" customWidth="1"/>
    <col min="1283" max="1283" width="17" style="18" customWidth="1"/>
    <col min="1284" max="1284" width="12.5703125" style="18" customWidth="1"/>
    <col min="1285" max="1285" width="11.42578125" style="18" customWidth="1"/>
    <col min="1286" max="1286" width="11.28515625" style="18" customWidth="1"/>
    <col min="1287" max="1287" width="14.140625" style="18" customWidth="1"/>
    <col min="1288" max="1288" width="13.28515625" style="18" customWidth="1"/>
    <col min="1289" max="1289" width="12.5703125" style="18" customWidth="1"/>
    <col min="1290" max="1290" width="13" style="18" customWidth="1"/>
    <col min="1291" max="1294" width="12" style="18" customWidth="1"/>
    <col min="1295" max="1295" width="10.7109375" style="18" customWidth="1"/>
    <col min="1296" max="1296" width="13.5703125" style="18" customWidth="1"/>
    <col min="1297" max="1297" width="12.140625" style="18" customWidth="1"/>
    <col min="1298" max="1300" width="12.5703125" style="18" customWidth="1"/>
    <col min="1301" max="1301" width="14.42578125" style="18" customWidth="1"/>
    <col min="1302" max="1537" width="9.140625" style="18"/>
    <col min="1538" max="1538" width="6" style="18" customWidth="1"/>
    <col min="1539" max="1539" width="17" style="18" customWidth="1"/>
    <col min="1540" max="1540" width="12.5703125" style="18" customWidth="1"/>
    <col min="1541" max="1541" width="11.42578125" style="18" customWidth="1"/>
    <col min="1542" max="1542" width="11.28515625" style="18" customWidth="1"/>
    <col min="1543" max="1543" width="14.140625" style="18" customWidth="1"/>
    <col min="1544" max="1544" width="13.28515625" style="18" customWidth="1"/>
    <col min="1545" max="1545" width="12.5703125" style="18" customWidth="1"/>
    <col min="1546" max="1546" width="13" style="18" customWidth="1"/>
    <col min="1547" max="1550" width="12" style="18" customWidth="1"/>
    <col min="1551" max="1551" width="10.7109375" style="18" customWidth="1"/>
    <col min="1552" max="1552" width="13.5703125" style="18" customWidth="1"/>
    <col min="1553" max="1553" width="12.140625" style="18" customWidth="1"/>
    <col min="1554" max="1556" width="12.5703125" style="18" customWidth="1"/>
    <col min="1557" max="1557" width="14.42578125" style="18" customWidth="1"/>
    <col min="1558" max="1793" width="9.140625" style="18"/>
    <col min="1794" max="1794" width="6" style="18" customWidth="1"/>
    <col min="1795" max="1795" width="17" style="18" customWidth="1"/>
    <col min="1796" max="1796" width="12.5703125" style="18" customWidth="1"/>
    <col min="1797" max="1797" width="11.42578125" style="18" customWidth="1"/>
    <col min="1798" max="1798" width="11.28515625" style="18" customWidth="1"/>
    <col min="1799" max="1799" width="14.140625" style="18" customWidth="1"/>
    <col min="1800" max="1800" width="13.28515625" style="18" customWidth="1"/>
    <col min="1801" max="1801" width="12.5703125" style="18" customWidth="1"/>
    <col min="1802" max="1802" width="13" style="18" customWidth="1"/>
    <col min="1803" max="1806" width="12" style="18" customWidth="1"/>
    <col min="1807" max="1807" width="10.7109375" style="18" customWidth="1"/>
    <col min="1808" max="1808" width="13.5703125" style="18" customWidth="1"/>
    <col min="1809" max="1809" width="12.140625" style="18" customWidth="1"/>
    <col min="1810" max="1812" width="12.5703125" style="18" customWidth="1"/>
    <col min="1813" max="1813" width="14.42578125" style="18" customWidth="1"/>
    <col min="1814" max="2049" width="9.140625" style="18"/>
    <col min="2050" max="2050" width="6" style="18" customWidth="1"/>
    <col min="2051" max="2051" width="17" style="18" customWidth="1"/>
    <col min="2052" max="2052" width="12.5703125" style="18" customWidth="1"/>
    <col min="2053" max="2053" width="11.42578125" style="18" customWidth="1"/>
    <col min="2054" max="2054" width="11.28515625" style="18" customWidth="1"/>
    <col min="2055" max="2055" width="14.140625" style="18" customWidth="1"/>
    <col min="2056" max="2056" width="13.28515625" style="18" customWidth="1"/>
    <col min="2057" max="2057" width="12.5703125" style="18" customWidth="1"/>
    <col min="2058" max="2058" width="13" style="18" customWidth="1"/>
    <col min="2059" max="2062" width="12" style="18" customWidth="1"/>
    <col min="2063" max="2063" width="10.7109375" style="18" customWidth="1"/>
    <col min="2064" max="2064" width="13.5703125" style="18" customWidth="1"/>
    <col min="2065" max="2065" width="12.140625" style="18" customWidth="1"/>
    <col min="2066" max="2068" width="12.5703125" style="18" customWidth="1"/>
    <col min="2069" max="2069" width="14.42578125" style="18" customWidth="1"/>
    <col min="2070" max="2305" width="9.140625" style="18"/>
    <col min="2306" max="2306" width="6" style="18" customWidth="1"/>
    <col min="2307" max="2307" width="17" style="18" customWidth="1"/>
    <col min="2308" max="2308" width="12.5703125" style="18" customWidth="1"/>
    <col min="2309" max="2309" width="11.42578125" style="18" customWidth="1"/>
    <col min="2310" max="2310" width="11.28515625" style="18" customWidth="1"/>
    <col min="2311" max="2311" width="14.140625" style="18" customWidth="1"/>
    <col min="2312" max="2312" width="13.28515625" style="18" customWidth="1"/>
    <col min="2313" max="2313" width="12.5703125" style="18" customWidth="1"/>
    <col min="2314" max="2314" width="13" style="18" customWidth="1"/>
    <col min="2315" max="2318" width="12" style="18" customWidth="1"/>
    <col min="2319" max="2319" width="10.7109375" style="18" customWidth="1"/>
    <col min="2320" max="2320" width="13.5703125" style="18" customWidth="1"/>
    <col min="2321" max="2321" width="12.140625" style="18" customWidth="1"/>
    <col min="2322" max="2324" width="12.5703125" style="18" customWidth="1"/>
    <col min="2325" max="2325" width="14.42578125" style="18" customWidth="1"/>
    <col min="2326" max="2561" width="9.140625" style="18"/>
    <col min="2562" max="2562" width="6" style="18" customWidth="1"/>
    <col min="2563" max="2563" width="17" style="18" customWidth="1"/>
    <col min="2564" max="2564" width="12.5703125" style="18" customWidth="1"/>
    <col min="2565" max="2565" width="11.42578125" style="18" customWidth="1"/>
    <col min="2566" max="2566" width="11.28515625" style="18" customWidth="1"/>
    <col min="2567" max="2567" width="14.140625" style="18" customWidth="1"/>
    <col min="2568" max="2568" width="13.28515625" style="18" customWidth="1"/>
    <col min="2569" max="2569" width="12.5703125" style="18" customWidth="1"/>
    <col min="2570" max="2570" width="13" style="18" customWidth="1"/>
    <col min="2571" max="2574" width="12" style="18" customWidth="1"/>
    <col min="2575" max="2575" width="10.7109375" style="18" customWidth="1"/>
    <col min="2576" max="2576" width="13.5703125" style="18" customWidth="1"/>
    <col min="2577" max="2577" width="12.140625" style="18" customWidth="1"/>
    <col min="2578" max="2580" width="12.5703125" style="18" customWidth="1"/>
    <col min="2581" max="2581" width="14.42578125" style="18" customWidth="1"/>
    <col min="2582" max="2817" width="9.140625" style="18"/>
    <col min="2818" max="2818" width="6" style="18" customWidth="1"/>
    <col min="2819" max="2819" width="17" style="18" customWidth="1"/>
    <col min="2820" max="2820" width="12.5703125" style="18" customWidth="1"/>
    <col min="2821" max="2821" width="11.42578125" style="18" customWidth="1"/>
    <col min="2822" max="2822" width="11.28515625" style="18" customWidth="1"/>
    <col min="2823" max="2823" width="14.140625" style="18" customWidth="1"/>
    <col min="2824" max="2824" width="13.28515625" style="18" customWidth="1"/>
    <col min="2825" max="2825" width="12.5703125" style="18" customWidth="1"/>
    <col min="2826" max="2826" width="13" style="18" customWidth="1"/>
    <col min="2827" max="2830" width="12" style="18" customWidth="1"/>
    <col min="2831" max="2831" width="10.7109375" style="18" customWidth="1"/>
    <col min="2832" max="2832" width="13.5703125" style="18" customWidth="1"/>
    <col min="2833" max="2833" width="12.140625" style="18" customWidth="1"/>
    <col min="2834" max="2836" width="12.5703125" style="18" customWidth="1"/>
    <col min="2837" max="2837" width="14.42578125" style="18" customWidth="1"/>
    <col min="2838" max="3073" width="9.140625" style="18"/>
    <col min="3074" max="3074" width="6" style="18" customWidth="1"/>
    <col min="3075" max="3075" width="17" style="18" customWidth="1"/>
    <col min="3076" max="3076" width="12.5703125" style="18" customWidth="1"/>
    <col min="3077" max="3077" width="11.42578125" style="18" customWidth="1"/>
    <col min="3078" max="3078" width="11.28515625" style="18" customWidth="1"/>
    <col min="3079" max="3079" width="14.140625" style="18" customWidth="1"/>
    <col min="3080" max="3080" width="13.28515625" style="18" customWidth="1"/>
    <col min="3081" max="3081" width="12.5703125" style="18" customWidth="1"/>
    <col min="3082" max="3082" width="13" style="18" customWidth="1"/>
    <col min="3083" max="3086" width="12" style="18" customWidth="1"/>
    <col min="3087" max="3087" width="10.7109375" style="18" customWidth="1"/>
    <col min="3088" max="3088" width="13.5703125" style="18" customWidth="1"/>
    <col min="3089" max="3089" width="12.140625" style="18" customWidth="1"/>
    <col min="3090" max="3092" width="12.5703125" style="18" customWidth="1"/>
    <col min="3093" max="3093" width="14.42578125" style="18" customWidth="1"/>
    <col min="3094" max="3329" width="9.140625" style="18"/>
    <col min="3330" max="3330" width="6" style="18" customWidth="1"/>
    <col min="3331" max="3331" width="17" style="18" customWidth="1"/>
    <col min="3332" max="3332" width="12.5703125" style="18" customWidth="1"/>
    <col min="3333" max="3333" width="11.42578125" style="18" customWidth="1"/>
    <col min="3334" max="3334" width="11.28515625" style="18" customWidth="1"/>
    <col min="3335" max="3335" width="14.140625" style="18" customWidth="1"/>
    <col min="3336" max="3336" width="13.28515625" style="18" customWidth="1"/>
    <col min="3337" max="3337" width="12.5703125" style="18" customWidth="1"/>
    <col min="3338" max="3338" width="13" style="18" customWidth="1"/>
    <col min="3339" max="3342" width="12" style="18" customWidth="1"/>
    <col min="3343" max="3343" width="10.7109375" style="18" customWidth="1"/>
    <col min="3344" max="3344" width="13.5703125" style="18" customWidth="1"/>
    <col min="3345" max="3345" width="12.140625" style="18" customWidth="1"/>
    <col min="3346" max="3348" width="12.5703125" style="18" customWidth="1"/>
    <col min="3349" max="3349" width="14.42578125" style="18" customWidth="1"/>
    <col min="3350" max="3585" width="9.140625" style="18"/>
    <col min="3586" max="3586" width="6" style="18" customWidth="1"/>
    <col min="3587" max="3587" width="17" style="18" customWidth="1"/>
    <col min="3588" max="3588" width="12.5703125" style="18" customWidth="1"/>
    <col min="3589" max="3589" width="11.42578125" style="18" customWidth="1"/>
    <col min="3590" max="3590" width="11.28515625" style="18" customWidth="1"/>
    <col min="3591" max="3591" width="14.140625" style="18" customWidth="1"/>
    <col min="3592" max="3592" width="13.28515625" style="18" customWidth="1"/>
    <col min="3593" max="3593" width="12.5703125" style="18" customWidth="1"/>
    <col min="3594" max="3594" width="13" style="18" customWidth="1"/>
    <col min="3595" max="3598" width="12" style="18" customWidth="1"/>
    <col min="3599" max="3599" width="10.7109375" style="18" customWidth="1"/>
    <col min="3600" max="3600" width="13.5703125" style="18" customWidth="1"/>
    <col min="3601" max="3601" width="12.140625" style="18" customWidth="1"/>
    <col min="3602" max="3604" width="12.5703125" style="18" customWidth="1"/>
    <col min="3605" max="3605" width="14.42578125" style="18" customWidth="1"/>
    <col min="3606" max="3841" width="9.140625" style="18"/>
    <col min="3842" max="3842" width="6" style="18" customWidth="1"/>
    <col min="3843" max="3843" width="17" style="18" customWidth="1"/>
    <col min="3844" max="3844" width="12.5703125" style="18" customWidth="1"/>
    <col min="3845" max="3845" width="11.42578125" style="18" customWidth="1"/>
    <col min="3846" max="3846" width="11.28515625" style="18" customWidth="1"/>
    <col min="3847" max="3847" width="14.140625" style="18" customWidth="1"/>
    <col min="3848" max="3848" width="13.28515625" style="18" customWidth="1"/>
    <col min="3849" max="3849" width="12.5703125" style="18" customWidth="1"/>
    <col min="3850" max="3850" width="13" style="18" customWidth="1"/>
    <col min="3851" max="3854" width="12" style="18" customWidth="1"/>
    <col min="3855" max="3855" width="10.7109375" style="18" customWidth="1"/>
    <col min="3856" max="3856" width="13.5703125" style="18" customWidth="1"/>
    <col min="3857" max="3857" width="12.140625" style="18" customWidth="1"/>
    <col min="3858" max="3860" width="12.5703125" style="18" customWidth="1"/>
    <col min="3861" max="3861" width="14.42578125" style="18" customWidth="1"/>
    <col min="3862" max="4097" width="9.140625" style="18"/>
    <col min="4098" max="4098" width="6" style="18" customWidth="1"/>
    <col min="4099" max="4099" width="17" style="18" customWidth="1"/>
    <col min="4100" max="4100" width="12.5703125" style="18" customWidth="1"/>
    <col min="4101" max="4101" width="11.42578125" style="18" customWidth="1"/>
    <col min="4102" max="4102" width="11.28515625" style="18" customWidth="1"/>
    <col min="4103" max="4103" width="14.140625" style="18" customWidth="1"/>
    <col min="4104" max="4104" width="13.28515625" style="18" customWidth="1"/>
    <col min="4105" max="4105" width="12.5703125" style="18" customWidth="1"/>
    <col min="4106" max="4106" width="13" style="18" customWidth="1"/>
    <col min="4107" max="4110" width="12" style="18" customWidth="1"/>
    <col min="4111" max="4111" width="10.7109375" style="18" customWidth="1"/>
    <col min="4112" max="4112" width="13.5703125" style="18" customWidth="1"/>
    <col min="4113" max="4113" width="12.140625" style="18" customWidth="1"/>
    <col min="4114" max="4116" width="12.5703125" style="18" customWidth="1"/>
    <col min="4117" max="4117" width="14.42578125" style="18" customWidth="1"/>
    <col min="4118" max="4353" width="9.140625" style="18"/>
    <col min="4354" max="4354" width="6" style="18" customWidth="1"/>
    <col min="4355" max="4355" width="17" style="18" customWidth="1"/>
    <col min="4356" max="4356" width="12.5703125" style="18" customWidth="1"/>
    <col min="4357" max="4357" width="11.42578125" style="18" customWidth="1"/>
    <col min="4358" max="4358" width="11.28515625" style="18" customWidth="1"/>
    <col min="4359" max="4359" width="14.140625" style="18" customWidth="1"/>
    <col min="4360" max="4360" width="13.28515625" style="18" customWidth="1"/>
    <col min="4361" max="4361" width="12.5703125" style="18" customWidth="1"/>
    <col min="4362" max="4362" width="13" style="18" customWidth="1"/>
    <col min="4363" max="4366" width="12" style="18" customWidth="1"/>
    <col min="4367" max="4367" width="10.7109375" style="18" customWidth="1"/>
    <col min="4368" max="4368" width="13.5703125" style="18" customWidth="1"/>
    <col min="4369" max="4369" width="12.140625" style="18" customWidth="1"/>
    <col min="4370" max="4372" width="12.5703125" style="18" customWidth="1"/>
    <col min="4373" max="4373" width="14.42578125" style="18" customWidth="1"/>
    <col min="4374" max="4609" width="9.140625" style="18"/>
    <col min="4610" max="4610" width="6" style="18" customWidth="1"/>
    <col min="4611" max="4611" width="17" style="18" customWidth="1"/>
    <col min="4612" max="4612" width="12.5703125" style="18" customWidth="1"/>
    <col min="4613" max="4613" width="11.42578125" style="18" customWidth="1"/>
    <col min="4614" max="4614" width="11.28515625" style="18" customWidth="1"/>
    <col min="4615" max="4615" width="14.140625" style="18" customWidth="1"/>
    <col min="4616" max="4616" width="13.28515625" style="18" customWidth="1"/>
    <col min="4617" max="4617" width="12.5703125" style="18" customWidth="1"/>
    <col min="4618" max="4618" width="13" style="18" customWidth="1"/>
    <col min="4619" max="4622" width="12" style="18" customWidth="1"/>
    <col min="4623" max="4623" width="10.7109375" style="18" customWidth="1"/>
    <col min="4624" max="4624" width="13.5703125" style="18" customWidth="1"/>
    <col min="4625" max="4625" width="12.140625" style="18" customWidth="1"/>
    <col min="4626" max="4628" width="12.5703125" style="18" customWidth="1"/>
    <col min="4629" max="4629" width="14.42578125" style="18" customWidth="1"/>
    <col min="4630" max="4865" width="9.140625" style="18"/>
    <col min="4866" max="4866" width="6" style="18" customWidth="1"/>
    <col min="4867" max="4867" width="17" style="18" customWidth="1"/>
    <col min="4868" max="4868" width="12.5703125" style="18" customWidth="1"/>
    <col min="4869" max="4869" width="11.42578125" style="18" customWidth="1"/>
    <col min="4870" max="4870" width="11.28515625" style="18" customWidth="1"/>
    <col min="4871" max="4871" width="14.140625" style="18" customWidth="1"/>
    <col min="4872" max="4872" width="13.28515625" style="18" customWidth="1"/>
    <col min="4873" max="4873" width="12.5703125" style="18" customWidth="1"/>
    <col min="4874" max="4874" width="13" style="18" customWidth="1"/>
    <col min="4875" max="4878" width="12" style="18" customWidth="1"/>
    <col min="4879" max="4879" width="10.7109375" style="18" customWidth="1"/>
    <col min="4880" max="4880" width="13.5703125" style="18" customWidth="1"/>
    <col min="4881" max="4881" width="12.140625" style="18" customWidth="1"/>
    <col min="4882" max="4884" width="12.5703125" style="18" customWidth="1"/>
    <col min="4885" max="4885" width="14.42578125" style="18" customWidth="1"/>
    <col min="4886" max="5121" width="9.140625" style="18"/>
    <col min="5122" max="5122" width="6" style="18" customWidth="1"/>
    <col min="5123" max="5123" width="17" style="18" customWidth="1"/>
    <col min="5124" max="5124" width="12.5703125" style="18" customWidth="1"/>
    <col min="5125" max="5125" width="11.42578125" style="18" customWidth="1"/>
    <col min="5126" max="5126" width="11.28515625" style="18" customWidth="1"/>
    <col min="5127" max="5127" width="14.140625" style="18" customWidth="1"/>
    <col min="5128" max="5128" width="13.28515625" style="18" customWidth="1"/>
    <col min="5129" max="5129" width="12.5703125" style="18" customWidth="1"/>
    <col min="5130" max="5130" width="13" style="18" customWidth="1"/>
    <col min="5131" max="5134" width="12" style="18" customWidth="1"/>
    <col min="5135" max="5135" width="10.7109375" style="18" customWidth="1"/>
    <col min="5136" max="5136" width="13.5703125" style="18" customWidth="1"/>
    <col min="5137" max="5137" width="12.140625" style="18" customWidth="1"/>
    <col min="5138" max="5140" width="12.5703125" style="18" customWidth="1"/>
    <col min="5141" max="5141" width="14.42578125" style="18" customWidth="1"/>
    <col min="5142" max="5377" width="9.140625" style="18"/>
    <col min="5378" max="5378" width="6" style="18" customWidth="1"/>
    <col min="5379" max="5379" width="17" style="18" customWidth="1"/>
    <col min="5380" max="5380" width="12.5703125" style="18" customWidth="1"/>
    <col min="5381" max="5381" width="11.42578125" style="18" customWidth="1"/>
    <col min="5382" max="5382" width="11.28515625" style="18" customWidth="1"/>
    <col min="5383" max="5383" width="14.140625" style="18" customWidth="1"/>
    <col min="5384" max="5384" width="13.28515625" style="18" customWidth="1"/>
    <col min="5385" max="5385" width="12.5703125" style="18" customWidth="1"/>
    <col min="5386" max="5386" width="13" style="18" customWidth="1"/>
    <col min="5387" max="5390" width="12" style="18" customWidth="1"/>
    <col min="5391" max="5391" width="10.7109375" style="18" customWidth="1"/>
    <col min="5392" max="5392" width="13.5703125" style="18" customWidth="1"/>
    <col min="5393" max="5393" width="12.140625" style="18" customWidth="1"/>
    <col min="5394" max="5396" width="12.5703125" style="18" customWidth="1"/>
    <col min="5397" max="5397" width="14.42578125" style="18" customWidth="1"/>
    <col min="5398" max="5633" width="9.140625" style="18"/>
    <col min="5634" max="5634" width="6" style="18" customWidth="1"/>
    <col min="5635" max="5635" width="17" style="18" customWidth="1"/>
    <col min="5636" max="5636" width="12.5703125" style="18" customWidth="1"/>
    <col min="5637" max="5637" width="11.42578125" style="18" customWidth="1"/>
    <col min="5638" max="5638" width="11.28515625" style="18" customWidth="1"/>
    <col min="5639" max="5639" width="14.140625" style="18" customWidth="1"/>
    <col min="5640" max="5640" width="13.28515625" style="18" customWidth="1"/>
    <col min="5641" max="5641" width="12.5703125" style="18" customWidth="1"/>
    <col min="5642" max="5642" width="13" style="18" customWidth="1"/>
    <col min="5643" max="5646" width="12" style="18" customWidth="1"/>
    <col min="5647" max="5647" width="10.7109375" style="18" customWidth="1"/>
    <col min="5648" max="5648" width="13.5703125" style="18" customWidth="1"/>
    <col min="5649" max="5649" width="12.140625" style="18" customWidth="1"/>
    <col min="5650" max="5652" width="12.5703125" style="18" customWidth="1"/>
    <col min="5653" max="5653" width="14.42578125" style="18" customWidth="1"/>
    <col min="5654" max="5889" width="9.140625" style="18"/>
    <col min="5890" max="5890" width="6" style="18" customWidth="1"/>
    <col min="5891" max="5891" width="17" style="18" customWidth="1"/>
    <col min="5892" max="5892" width="12.5703125" style="18" customWidth="1"/>
    <col min="5893" max="5893" width="11.42578125" style="18" customWidth="1"/>
    <col min="5894" max="5894" width="11.28515625" style="18" customWidth="1"/>
    <col min="5895" max="5895" width="14.140625" style="18" customWidth="1"/>
    <col min="5896" max="5896" width="13.28515625" style="18" customWidth="1"/>
    <col min="5897" max="5897" width="12.5703125" style="18" customWidth="1"/>
    <col min="5898" max="5898" width="13" style="18" customWidth="1"/>
    <col min="5899" max="5902" width="12" style="18" customWidth="1"/>
    <col min="5903" max="5903" width="10.7109375" style="18" customWidth="1"/>
    <col min="5904" max="5904" width="13.5703125" style="18" customWidth="1"/>
    <col min="5905" max="5905" width="12.140625" style="18" customWidth="1"/>
    <col min="5906" max="5908" width="12.5703125" style="18" customWidth="1"/>
    <col min="5909" max="5909" width="14.42578125" style="18" customWidth="1"/>
    <col min="5910" max="6145" width="9.140625" style="18"/>
    <col min="6146" max="6146" width="6" style="18" customWidth="1"/>
    <col min="6147" max="6147" width="17" style="18" customWidth="1"/>
    <col min="6148" max="6148" width="12.5703125" style="18" customWidth="1"/>
    <col min="6149" max="6149" width="11.42578125" style="18" customWidth="1"/>
    <col min="6150" max="6150" width="11.28515625" style="18" customWidth="1"/>
    <col min="6151" max="6151" width="14.140625" style="18" customWidth="1"/>
    <col min="6152" max="6152" width="13.28515625" style="18" customWidth="1"/>
    <col min="6153" max="6153" width="12.5703125" style="18" customWidth="1"/>
    <col min="6154" max="6154" width="13" style="18" customWidth="1"/>
    <col min="6155" max="6158" width="12" style="18" customWidth="1"/>
    <col min="6159" max="6159" width="10.7109375" style="18" customWidth="1"/>
    <col min="6160" max="6160" width="13.5703125" style="18" customWidth="1"/>
    <col min="6161" max="6161" width="12.140625" style="18" customWidth="1"/>
    <col min="6162" max="6164" width="12.5703125" style="18" customWidth="1"/>
    <col min="6165" max="6165" width="14.42578125" style="18" customWidth="1"/>
    <col min="6166" max="6401" width="9.140625" style="18"/>
    <col min="6402" max="6402" width="6" style="18" customWidth="1"/>
    <col min="6403" max="6403" width="17" style="18" customWidth="1"/>
    <col min="6404" max="6404" width="12.5703125" style="18" customWidth="1"/>
    <col min="6405" max="6405" width="11.42578125" style="18" customWidth="1"/>
    <col min="6406" max="6406" width="11.28515625" style="18" customWidth="1"/>
    <col min="6407" max="6407" width="14.140625" style="18" customWidth="1"/>
    <col min="6408" max="6408" width="13.28515625" style="18" customWidth="1"/>
    <col min="6409" max="6409" width="12.5703125" style="18" customWidth="1"/>
    <col min="6410" max="6410" width="13" style="18" customWidth="1"/>
    <col min="6411" max="6414" width="12" style="18" customWidth="1"/>
    <col min="6415" max="6415" width="10.7109375" style="18" customWidth="1"/>
    <col min="6416" max="6416" width="13.5703125" style="18" customWidth="1"/>
    <col min="6417" max="6417" width="12.140625" style="18" customWidth="1"/>
    <col min="6418" max="6420" width="12.5703125" style="18" customWidth="1"/>
    <col min="6421" max="6421" width="14.42578125" style="18" customWidth="1"/>
    <col min="6422" max="6657" width="9.140625" style="18"/>
    <col min="6658" max="6658" width="6" style="18" customWidth="1"/>
    <col min="6659" max="6659" width="17" style="18" customWidth="1"/>
    <col min="6660" max="6660" width="12.5703125" style="18" customWidth="1"/>
    <col min="6661" max="6661" width="11.42578125" style="18" customWidth="1"/>
    <col min="6662" max="6662" width="11.28515625" style="18" customWidth="1"/>
    <col min="6663" max="6663" width="14.140625" style="18" customWidth="1"/>
    <col min="6664" max="6664" width="13.28515625" style="18" customWidth="1"/>
    <col min="6665" max="6665" width="12.5703125" style="18" customWidth="1"/>
    <col min="6666" max="6666" width="13" style="18" customWidth="1"/>
    <col min="6667" max="6670" width="12" style="18" customWidth="1"/>
    <col min="6671" max="6671" width="10.7109375" style="18" customWidth="1"/>
    <col min="6672" max="6672" width="13.5703125" style="18" customWidth="1"/>
    <col min="6673" max="6673" width="12.140625" style="18" customWidth="1"/>
    <col min="6674" max="6676" width="12.5703125" style="18" customWidth="1"/>
    <col min="6677" max="6677" width="14.42578125" style="18" customWidth="1"/>
    <col min="6678" max="6913" width="9.140625" style="18"/>
    <col min="6914" max="6914" width="6" style="18" customWidth="1"/>
    <col min="6915" max="6915" width="17" style="18" customWidth="1"/>
    <col min="6916" max="6916" width="12.5703125" style="18" customWidth="1"/>
    <col min="6917" max="6917" width="11.42578125" style="18" customWidth="1"/>
    <col min="6918" max="6918" width="11.28515625" style="18" customWidth="1"/>
    <col min="6919" max="6919" width="14.140625" style="18" customWidth="1"/>
    <col min="6920" max="6920" width="13.28515625" style="18" customWidth="1"/>
    <col min="6921" max="6921" width="12.5703125" style="18" customWidth="1"/>
    <col min="6922" max="6922" width="13" style="18" customWidth="1"/>
    <col min="6923" max="6926" width="12" style="18" customWidth="1"/>
    <col min="6927" max="6927" width="10.7109375" style="18" customWidth="1"/>
    <col min="6928" max="6928" width="13.5703125" style="18" customWidth="1"/>
    <col min="6929" max="6929" width="12.140625" style="18" customWidth="1"/>
    <col min="6930" max="6932" width="12.5703125" style="18" customWidth="1"/>
    <col min="6933" max="6933" width="14.42578125" style="18" customWidth="1"/>
    <col min="6934" max="7169" width="9.140625" style="18"/>
    <col min="7170" max="7170" width="6" style="18" customWidth="1"/>
    <col min="7171" max="7171" width="17" style="18" customWidth="1"/>
    <col min="7172" max="7172" width="12.5703125" style="18" customWidth="1"/>
    <col min="7173" max="7173" width="11.42578125" style="18" customWidth="1"/>
    <col min="7174" max="7174" width="11.28515625" style="18" customWidth="1"/>
    <col min="7175" max="7175" width="14.140625" style="18" customWidth="1"/>
    <col min="7176" max="7176" width="13.28515625" style="18" customWidth="1"/>
    <col min="7177" max="7177" width="12.5703125" style="18" customWidth="1"/>
    <col min="7178" max="7178" width="13" style="18" customWidth="1"/>
    <col min="7179" max="7182" width="12" style="18" customWidth="1"/>
    <col min="7183" max="7183" width="10.7109375" style="18" customWidth="1"/>
    <col min="7184" max="7184" width="13.5703125" style="18" customWidth="1"/>
    <col min="7185" max="7185" width="12.140625" style="18" customWidth="1"/>
    <col min="7186" max="7188" width="12.5703125" style="18" customWidth="1"/>
    <col min="7189" max="7189" width="14.42578125" style="18" customWidth="1"/>
    <col min="7190" max="7425" width="9.140625" style="18"/>
    <col min="7426" max="7426" width="6" style="18" customWidth="1"/>
    <col min="7427" max="7427" width="17" style="18" customWidth="1"/>
    <col min="7428" max="7428" width="12.5703125" style="18" customWidth="1"/>
    <col min="7429" max="7429" width="11.42578125" style="18" customWidth="1"/>
    <col min="7430" max="7430" width="11.28515625" style="18" customWidth="1"/>
    <col min="7431" max="7431" width="14.140625" style="18" customWidth="1"/>
    <col min="7432" max="7432" width="13.28515625" style="18" customWidth="1"/>
    <col min="7433" max="7433" width="12.5703125" style="18" customWidth="1"/>
    <col min="7434" max="7434" width="13" style="18" customWidth="1"/>
    <col min="7435" max="7438" width="12" style="18" customWidth="1"/>
    <col min="7439" max="7439" width="10.7109375" style="18" customWidth="1"/>
    <col min="7440" max="7440" width="13.5703125" style="18" customWidth="1"/>
    <col min="7441" max="7441" width="12.140625" style="18" customWidth="1"/>
    <col min="7442" max="7444" width="12.5703125" style="18" customWidth="1"/>
    <col min="7445" max="7445" width="14.42578125" style="18" customWidth="1"/>
    <col min="7446" max="7681" width="9.140625" style="18"/>
    <col min="7682" max="7682" width="6" style="18" customWidth="1"/>
    <col min="7683" max="7683" width="17" style="18" customWidth="1"/>
    <col min="7684" max="7684" width="12.5703125" style="18" customWidth="1"/>
    <col min="7685" max="7685" width="11.42578125" style="18" customWidth="1"/>
    <col min="7686" max="7686" width="11.28515625" style="18" customWidth="1"/>
    <col min="7687" max="7687" width="14.140625" style="18" customWidth="1"/>
    <col min="7688" max="7688" width="13.28515625" style="18" customWidth="1"/>
    <col min="7689" max="7689" width="12.5703125" style="18" customWidth="1"/>
    <col min="7690" max="7690" width="13" style="18" customWidth="1"/>
    <col min="7691" max="7694" width="12" style="18" customWidth="1"/>
    <col min="7695" max="7695" width="10.7109375" style="18" customWidth="1"/>
    <col min="7696" max="7696" width="13.5703125" style="18" customWidth="1"/>
    <col min="7697" max="7697" width="12.140625" style="18" customWidth="1"/>
    <col min="7698" max="7700" width="12.5703125" style="18" customWidth="1"/>
    <col min="7701" max="7701" width="14.42578125" style="18" customWidth="1"/>
    <col min="7702" max="7937" width="9.140625" style="18"/>
    <col min="7938" max="7938" width="6" style="18" customWidth="1"/>
    <col min="7939" max="7939" width="17" style="18" customWidth="1"/>
    <col min="7940" max="7940" width="12.5703125" style="18" customWidth="1"/>
    <col min="7941" max="7941" width="11.42578125" style="18" customWidth="1"/>
    <col min="7942" max="7942" width="11.28515625" style="18" customWidth="1"/>
    <col min="7943" max="7943" width="14.140625" style="18" customWidth="1"/>
    <col min="7944" max="7944" width="13.28515625" style="18" customWidth="1"/>
    <col min="7945" max="7945" width="12.5703125" style="18" customWidth="1"/>
    <col min="7946" max="7946" width="13" style="18" customWidth="1"/>
    <col min="7947" max="7950" width="12" style="18" customWidth="1"/>
    <col min="7951" max="7951" width="10.7109375" style="18" customWidth="1"/>
    <col min="7952" max="7952" width="13.5703125" style="18" customWidth="1"/>
    <col min="7953" max="7953" width="12.140625" style="18" customWidth="1"/>
    <col min="7954" max="7956" width="12.5703125" style="18" customWidth="1"/>
    <col min="7957" max="7957" width="14.42578125" style="18" customWidth="1"/>
    <col min="7958" max="8193" width="9.140625" style="18"/>
    <col min="8194" max="8194" width="6" style="18" customWidth="1"/>
    <col min="8195" max="8195" width="17" style="18" customWidth="1"/>
    <col min="8196" max="8196" width="12.5703125" style="18" customWidth="1"/>
    <col min="8197" max="8197" width="11.42578125" style="18" customWidth="1"/>
    <col min="8198" max="8198" width="11.28515625" style="18" customWidth="1"/>
    <col min="8199" max="8199" width="14.140625" style="18" customWidth="1"/>
    <col min="8200" max="8200" width="13.28515625" style="18" customWidth="1"/>
    <col min="8201" max="8201" width="12.5703125" style="18" customWidth="1"/>
    <col min="8202" max="8202" width="13" style="18" customWidth="1"/>
    <col min="8203" max="8206" width="12" style="18" customWidth="1"/>
    <col min="8207" max="8207" width="10.7109375" style="18" customWidth="1"/>
    <col min="8208" max="8208" width="13.5703125" style="18" customWidth="1"/>
    <col min="8209" max="8209" width="12.140625" style="18" customWidth="1"/>
    <col min="8210" max="8212" width="12.5703125" style="18" customWidth="1"/>
    <col min="8213" max="8213" width="14.42578125" style="18" customWidth="1"/>
    <col min="8214" max="8449" width="9.140625" style="18"/>
    <col min="8450" max="8450" width="6" style="18" customWidth="1"/>
    <col min="8451" max="8451" width="17" style="18" customWidth="1"/>
    <col min="8452" max="8452" width="12.5703125" style="18" customWidth="1"/>
    <col min="8453" max="8453" width="11.42578125" style="18" customWidth="1"/>
    <col min="8454" max="8454" width="11.28515625" style="18" customWidth="1"/>
    <col min="8455" max="8455" width="14.140625" style="18" customWidth="1"/>
    <col min="8456" max="8456" width="13.28515625" style="18" customWidth="1"/>
    <col min="8457" max="8457" width="12.5703125" style="18" customWidth="1"/>
    <col min="8458" max="8458" width="13" style="18" customWidth="1"/>
    <col min="8459" max="8462" width="12" style="18" customWidth="1"/>
    <col min="8463" max="8463" width="10.7109375" style="18" customWidth="1"/>
    <col min="8464" max="8464" width="13.5703125" style="18" customWidth="1"/>
    <col min="8465" max="8465" width="12.140625" style="18" customWidth="1"/>
    <col min="8466" max="8468" width="12.5703125" style="18" customWidth="1"/>
    <col min="8469" max="8469" width="14.42578125" style="18" customWidth="1"/>
    <col min="8470" max="8705" width="9.140625" style="18"/>
    <col min="8706" max="8706" width="6" style="18" customWidth="1"/>
    <col min="8707" max="8707" width="17" style="18" customWidth="1"/>
    <col min="8708" max="8708" width="12.5703125" style="18" customWidth="1"/>
    <col min="8709" max="8709" width="11.42578125" style="18" customWidth="1"/>
    <col min="8710" max="8710" width="11.28515625" style="18" customWidth="1"/>
    <col min="8711" max="8711" width="14.140625" style="18" customWidth="1"/>
    <col min="8712" max="8712" width="13.28515625" style="18" customWidth="1"/>
    <col min="8713" max="8713" width="12.5703125" style="18" customWidth="1"/>
    <col min="8714" max="8714" width="13" style="18" customWidth="1"/>
    <col min="8715" max="8718" width="12" style="18" customWidth="1"/>
    <col min="8719" max="8719" width="10.7109375" style="18" customWidth="1"/>
    <col min="8720" max="8720" width="13.5703125" style="18" customWidth="1"/>
    <col min="8721" max="8721" width="12.140625" style="18" customWidth="1"/>
    <col min="8722" max="8724" width="12.5703125" style="18" customWidth="1"/>
    <col min="8725" max="8725" width="14.42578125" style="18" customWidth="1"/>
    <col min="8726" max="8961" width="9.140625" style="18"/>
    <col min="8962" max="8962" width="6" style="18" customWidth="1"/>
    <col min="8963" max="8963" width="17" style="18" customWidth="1"/>
    <col min="8964" max="8964" width="12.5703125" style="18" customWidth="1"/>
    <col min="8965" max="8965" width="11.42578125" style="18" customWidth="1"/>
    <col min="8966" max="8966" width="11.28515625" style="18" customWidth="1"/>
    <col min="8967" max="8967" width="14.140625" style="18" customWidth="1"/>
    <col min="8968" max="8968" width="13.28515625" style="18" customWidth="1"/>
    <col min="8969" max="8969" width="12.5703125" style="18" customWidth="1"/>
    <col min="8970" max="8970" width="13" style="18" customWidth="1"/>
    <col min="8971" max="8974" width="12" style="18" customWidth="1"/>
    <col min="8975" max="8975" width="10.7109375" style="18" customWidth="1"/>
    <col min="8976" max="8976" width="13.5703125" style="18" customWidth="1"/>
    <col min="8977" max="8977" width="12.140625" style="18" customWidth="1"/>
    <col min="8978" max="8980" width="12.5703125" style="18" customWidth="1"/>
    <col min="8981" max="8981" width="14.42578125" style="18" customWidth="1"/>
    <col min="8982" max="9217" width="9.140625" style="18"/>
    <col min="9218" max="9218" width="6" style="18" customWidth="1"/>
    <col min="9219" max="9219" width="17" style="18" customWidth="1"/>
    <col min="9220" max="9220" width="12.5703125" style="18" customWidth="1"/>
    <col min="9221" max="9221" width="11.42578125" style="18" customWidth="1"/>
    <col min="9222" max="9222" width="11.28515625" style="18" customWidth="1"/>
    <col min="9223" max="9223" width="14.140625" style="18" customWidth="1"/>
    <col min="9224" max="9224" width="13.28515625" style="18" customWidth="1"/>
    <col min="9225" max="9225" width="12.5703125" style="18" customWidth="1"/>
    <col min="9226" max="9226" width="13" style="18" customWidth="1"/>
    <col min="9227" max="9230" width="12" style="18" customWidth="1"/>
    <col min="9231" max="9231" width="10.7109375" style="18" customWidth="1"/>
    <col min="9232" max="9232" width="13.5703125" style="18" customWidth="1"/>
    <col min="9233" max="9233" width="12.140625" style="18" customWidth="1"/>
    <col min="9234" max="9236" width="12.5703125" style="18" customWidth="1"/>
    <col min="9237" max="9237" width="14.42578125" style="18" customWidth="1"/>
    <col min="9238" max="9473" width="9.140625" style="18"/>
    <col min="9474" max="9474" width="6" style="18" customWidth="1"/>
    <col min="9475" max="9475" width="17" style="18" customWidth="1"/>
    <col min="9476" max="9476" width="12.5703125" style="18" customWidth="1"/>
    <col min="9477" max="9477" width="11.42578125" style="18" customWidth="1"/>
    <col min="9478" max="9478" width="11.28515625" style="18" customWidth="1"/>
    <col min="9479" max="9479" width="14.140625" style="18" customWidth="1"/>
    <col min="9480" max="9480" width="13.28515625" style="18" customWidth="1"/>
    <col min="9481" max="9481" width="12.5703125" style="18" customWidth="1"/>
    <col min="9482" max="9482" width="13" style="18" customWidth="1"/>
    <col min="9483" max="9486" width="12" style="18" customWidth="1"/>
    <col min="9487" max="9487" width="10.7109375" style="18" customWidth="1"/>
    <col min="9488" max="9488" width="13.5703125" style="18" customWidth="1"/>
    <col min="9489" max="9489" width="12.140625" style="18" customWidth="1"/>
    <col min="9490" max="9492" width="12.5703125" style="18" customWidth="1"/>
    <col min="9493" max="9493" width="14.42578125" style="18" customWidth="1"/>
    <col min="9494" max="9729" width="9.140625" style="18"/>
    <col min="9730" max="9730" width="6" style="18" customWidth="1"/>
    <col min="9731" max="9731" width="17" style="18" customWidth="1"/>
    <col min="9732" max="9732" width="12.5703125" style="18" customWidth="1"/>
    <col min="9733" max="9733" width="11.42578125" style="18" customWidth="1"/>
    <col min="9734" max="9734" width="11.28515625" style="18" customWidth="1"/>
    <col min="9735" max="9735" width="14.140625" style="18" customWidth="1"/>
    <col min="9736" max="9736" width="13.28515625" style="18" customWidth="1"/>
    <col min="9737" max="9737" width="12.5703125" style="18" customWidth="1"/>
    <col min="9738" max="9738" width="13" style="18" customWidth="1"/>
    <col min="9739" max="9742" width="12" style="18" customWidth="1"/>
    <col min="9743" max="9743" width="10.7109375" style="18" customWidth="1"/>
    <col min="9744" max="9744" width="13.5703125" style="18" customWidth="1"/>
    <col min="9745" max="9745" width="12.140625" style="18" customWidth="1"/>
    <col min="9746" max="9748" width="12.5703125" style="18" customWidth="1"/>
    <col min="9749" max="9749" width="14.42578125" style="18" customWidth="1"/>
    <col min="9750" max="9985" width="9.140625" style="18"/>
    <col min="9986" max="9986" width="6" style="18" customWidth="1"/>
    <col min="9987" max="9987" width="17" style="18" customWidth="1"/>
    <col min="9988" max="9988" width="12.5703125" style="18" customWidth="1"/>
    <col min="9989" max="9989" width="11.42578125" style="18" customWidth="1"/>
    <col min="9990" max="9990" width="11.28515625" style="18" customWidth="1"/>
    <col min="9991" max="9991" width="14.140625" style="18" customWidth="1"/>
    <col min="9992" max="9992" width="13.28515625" style="18" customWidth="1"/>
    <col min="9993" max="9993" width="12.5703125" style="18" customWidth="1"/>
    <col min="9994" max="9994" width="13" style="18" customWidth="1"/>
    <col min="9995" max="9998" width="12" style="18" customWidth="1"/>
    <col min="9999" max="9999" width="10.7109375" style="18" customWidth="1"/>
    <col min="10000" max="10000" width="13.5703125" style="18" customWidth="1"/>
    <col min="10001" max="10001" width="12.140625" style="18" customWidth="1"/>
    <col min="10002" max="10004" width="12.5703125" style="18" customWidth="1"/>
    <col min="10005" max="10005" width="14.42578125" style="18" customWidth="1"/>
    <col min="10006" max="10241" width="9.140625" style="18"/>
    <col min="10242" max="10242" width="6" style="18" customWidth="1"/>
    <col min="10243" max="10243" width="17" style="18" customWidth="1"/>
    <col min="10244" max="10244" width="12.5703125" style="18" customWidth="1"/>
    <col min="10245" max="10245" width="11.42578125" style="18" customWidth="1"/>
    <col min="10246" max="10246" width="11.28515625" style="18" customWidth="1"/>
    <col min="10247" max="10247" width="14.140625" style="18" customWidth="1"/>
    <col min="10248" max="10248" width="13.28515625" style="18" customWidth="1"/>
    <col min="10249" max="10249" width="12.5703125" style="18" customWidth="1"/>
    <col min="10250" max="10250" width="13" style="18" customWidth="1"/>
    <col min="10251" max="10254" width="12" style="18" customWidth="1"/>
    <col min="10255" max="10255" width="10.7109375" style="18" customWidth="1"/>
    <col min="10256" max="10256" width="13.5703125" style="18" customWidth="1"/>
    <col min="10257" max="10257" width="12.140625" style="18" customWidth="1"/>
    <col min="10258" max="10260" width="12.5703125" style="18" customWidth="1"/>
    <col min="10261" max="10261" width="14.42578125" style="18" customWidth="1"/>
    <col min="10262" max="10497" width="9.140625" style="18"/>
    <col min="10498" max="10498" width="6" style="18" customWidth="1"/>
    <col min="10499" max="10499" width="17" style="18" customWidth="1"/>
    <col min="10500" max="10500" width="12.5703125" style="18" customWidth="1"/>
    <col min="10501" max="10501" width="11.42578125" style="18" customWidth="1"/>
    <col min="10502" max="10502" width="11.28515625" style="18" customWidth="1"/>
    <col min="10503" max="10503" width="14.140625" style="18" customWidth="1"/>
    <col min="10504" max="10504" width="13.28515625" style="18" customWidth="1"/>
    <col min="10505" max="10505" width="12.5703125" style="18" customWidth="1"/>
    <col min="10506" max="10506" width="13" style="18" customWidth="1"/>
    <col min="10507" max="10510" width="12" style="18" customWidth="1"/>
    <col min="10511" max="10511" width="10.7109375" style="18" customWidth="1"/>
    <col min="10512" max="10512" width="13.5703125" style="18" customWidth="1"/>
    <col min="10513" max="10513" width="12.140625" style="18" customWidth="1"/>
    <col min="10514" max="10516" width="12.5703125" style="18" customWidth="1"/>
    <col min="10517" max="10517" width="14.42578125" style="18" customWidth="1"/>
    <col min="10518" max="10753" width="9.140625" style="18"/>
    <col min="10754" max="10754" width="6" style="18" customWidth="1"/>
    <col min="10755" max="10755" width="17" style="18" customWidth="1"/>
    <col min="10756" max="10756" width="12.5703125" style="18" customWidth="1"/>
    <col min="10757" max="10757" width="11.42578125" style="18" customWidth="1"/>
    <col min="10758" max="10758" width="11.28515625" style="18" customWidth="1"/>
    <col min="10759" max="10759" width="14.140625" style="18" customWidth="1"/>
    <col min="10760" max="10760" width="13.28515625" style="18" customWidth="1"/>
    <col min="10761" max="10761" width="12.5703125" style="18" customWidth="1"/>
    <col min="10762" max="10762" width="13" style="18" customWidth="1"/>
    <col min="10763" max="10766" width="12" style="18" customWidth="1"/>
    <col min="10767" max="10767" width="10.7109375" style="18" customWidth="1"/>
    <col min="10768" max="10768" width="13.5703125" style="18" customWidth="1"/>
    <col min="10769" max="10769" width="12.140625" style="18" customWidth="1"/>
    <col min="10770" max="10772" width="12.5703125" style="18" customWidth="1"/>
    <col min="10773" max="10773" width="14.42578125" style="18" customWidth="1"/>
    <col min="10774" max="11009" width="9.140625" style="18"/>
    <col min="11010" max="11010" width="6" style="18" customWidth="1"/>
    <col min="11011" max="11011" width="17" style="18" customWidth="1"/>
    <col min="11012" max="11012" width="12.5703125" style="18" customWidth="1"/>
    <col min="11013" max="11013" width="11.42578125" style="18" customWidth="1"/>
    <col min="11014" max="11014" width="11.28515625" style="18" customWidth="1"/>
    <col min="11015" max="11015" width="14.140625" style="18" customWidth="1"/>
    <col min="11016" max="11016" width="13.28515625" style="18" customWidth="1"/>
    <col min="11017" max="11017" width="12.5703125" style="18" customWidth="1"/>
    <col min="11018" max="11018" width="13" style="18" customWidth="1"/>
    <col min="11019" max="11022" width="12" style="18" customWidth="1"/>
    <col min="11023" max="11023" width="10.7109375" style="18" customWidth="1"/>
    <col min="11024" max="11024" width="13.5703125" style="18" customWidth="1"/>
    <col min="11025" max="11025" width="12.140625" style="18" customWidth="1"/>
    <col min="11026" max="11028" width="12.5703125" style="18" customWidth="1"/>
    <col min="11029" max="11029" width="14.42578125" style="18" customWidth="1"/>
    <col min="11030" max="11265" width="9.140625" style="18"/>
    <col min="11266" max="11266" width="6" style="18" customWidth="1"/>
    <col min="11267" max="11267" width="17" style="18" customWidth="1"/>
    <col min="11268" max="11268" width="12.5703125" style="18" customWidth="1"/>
    <col min="11269" max="11269" width="11.42578125" style="18" customWidth="1"/>
    <col min="11270" max="11270" width="11.28515625" style="18" customWidth="1"/>
    <col min="11271" max="11271" width="14.140625" style="18" customWidth="1"/>
    <col min="11272" max="11272" width="13.28515625" style="18" customWidth="1"/>
    <col min="11273" max="11273" width="12.5703125" style="18" customWidth="1"/>
    <col min="11274" max="11274" width="13" style="18" customWidth="1"/>
    <col min="11275" max="11278" width="12" style="18" customWidth="1"/>
    <col min="11279" max="11279" width="10.7109375" style="18" customWidth="1"/>
    <col min="11280" max="11280" width="13.5703125" style="18" customWidth="1"/>
    <col min="11281" max="11281" width="12.140625" style="18" customWidth="1"/>
    <col min="11282" max="11284" width="12.5703125" style="18" customWidth="1"/>
    <col min="11285" max="11285" width="14.42578125" style="18" customWidth="1"/>
    <col min="11286" max="11521" width="9.140625" style="18"/>
    <col min="11522" max="11522" width="6" style="18" customWidth="1"/>
    <col min="11523" max="11523" width="17" style="18" customWidth="1"/>
    <col min="11524" max="11524" width="12.5703125" style="18" customWidth="1"/>
    <col min="11525" max="11525" width="11.42578125" style="18" customWidth="1"/>
    <col min="11526" max="11526" width="11.28515625" style="18" customWidth="1"/>
    <col min="11527" max="11527" width="14.140625" style="18" customWidth="1"/>
    <col min="11528" max="11528" width="13.28515625" style="18" customWidth="1"/>
    <col min="11529" max="11529" width="12.5703125" style="18" customWidth="1"/>
    <col min="11530" max="11530" width="13" style="18" customWidth="1"/>
    <col min="11531" max="11534" width="12" style="18" customWidth="1"/>
    <col min="11535" max="11535" width="10.7109375" style="18" customWidth="1"/>
    <col min="11536" max="11536" width="13.5703125" style="18" customWidth="1"/>
    <col min="11537" max="11537" width="12.140625" style="18" customWidth="1"/>
    <col min="11538" max="11540" width="12.5703125" style="18" customWidth="1"/>
    <col min="11541" max="11541" width="14.42578125" style="18" customWidth="1"/>
    <col min="11542" max="11777" width="9.140625" style="18"/>
    <col min="11778" max="11778" width="6" style="18" customWidth="1"/>
    <col min="11779" max="11779" width="17" style="18" customWidth="1"/>
    <col min="11780" max="11780" width="12.5703125" style="18" customWidth="1"/>
    <col min="11781" max="11781" width="11.42578125" style="18" customWidth="1"/>
    <col min="11782" max="11782" width="11.28515625" style="18" customWidth="1"/>
    <col min="11783" max="11783" width="14.140625" style="18" customWidth="1"/>
    <col min="11784" max="11784" width="13.28515625" style="18" customWidth="1"/>
    <col min="11785" max="11785" width="12.5703125" style="18" customWidth="1"/>
    <col min="11786" max="11786" width="13" style="18" customWidth="1"/>
    <col min="11787" max="11790" width="12" style="18" customWidth="1"/>
    <col min="11791" max="11791" width="10.7109375" style="18" customWidth="1"/>
    <col min="11792" max="11792" width="13.5703125" style="18" customWidth="1"/>
    <col min="11793" max="11793" width="12.140625" style="18" customWidth="1"/>
    <col min="11794" max="11796" width="12.5703125" style="18" customWidth="1"/>
    <col min="11797" max="11797" width="14.42578125" style="18" customWidth="1"/>
    <col min="11798" max="12033" width="9.140625" style="18"/>
    <col min="12034" max="12034" width="6" style="18" customWidth="1"/>
    <col min="12035" max="12035" width="17" style="18" customWidth="1"/>
    <col min="12036" max="12036" width="12.5703125" style="18" customWidth="1"/>
    <col min="12037" max="12037" width="11.42578125" style="18" customWidth="1"/>
    <col min="12038" max="12038" width="11.28515625" style="18" customWidth="1"/>
    <col min="12039" max="12039" width="14.140625" style="18" customWidth="1"/>
    <col min="12040" max="12040" width="13.28515625" style="18" customWidth="1"/>
    <col min="12041" max="12041" width="12.5703125" style="18" customWidth="1"/>
    <col min="12042" max="12042" width="13" style="18" customWidth="1"/>
    <col min="12043" max="12046" width="12" style="18" customWidth="1"/>
    <col min="12047" max="12047" width="10.7109375" style="18" customWidth="1"/>
    <col min="12048" max="12048" width="13.5703125" style="18" customWidth="1"/>
    <col min="12049" max="12049" width="12.140625" style="18" customWidth="1"/>
    <col min="12050" max="12052" width="12.5703125" style="18" customWidth="1"/>
    <col min="12053" max="12053" width="14.42578125" style="18" customWidth="1"/>
    <col min="12054" max="12289" width="9.140625" style="18"/>
    <col min="12290" max="12290" width="6" style="18" customWidth="1"/>
    <col min="12291" max="12291" width="17" style="18" customWidth="1"/>
    <col min="12292" max="12292" width="12.5703125" style="18" customWidth="1"/>
    <col min="12293" max="12293" width="11.42578125" style="18" customWidth="1"/>
    <col min="12294" max="12294" width="11.28515625" style="18" customWidth="1"/>
    <col min="12295" max="12295" width="14.140625" style="18" customWidth="1"/>
    <col min="12296" max="12296" width="13.28515625" style="18" customWidth="1"/>
    <col min="12297" max="12297" width="12.5703125" style="18" customWidth="1"/>
    <col min="12298" max="12298" width="13" style="18" customWidth="1"/>
    <col min="12299" max="12302" width="12" style="18" customWidth="1"/>
    <col min="12303" max="12303" width="10.7109375" style="18" customWidth="1"/>
    <col min="12304" max="12304" width="13.5703125" style="18" customWidth="1"/>
    <col min="12305" max="12305" width="12.140625" style="18" customWidth="1"/>
    <col min="12306" max="12308" width="12.5703125" style="18" customWidth="1"/>
    <col min="12309" max="12309" width="14.42578125" style="18" customWidth="1"/>
    <col min="12310" max="12545" width="9.140625" style="18"/>
    <col min="12546" max="12546" width="6" style="18" customWidth="1"/>
    <col min="12547" max="12547" width="17" style="18" customWidth="1"/>
    <col min="12548" max="12548" width="12.5703125" style="18" customWidth="1"/>
    <col min="12549" max="12549" width="11.42578125" style="18" customWidth="1"/>
    <col min="12550" max="12550" width="11.28515625" style="18" customWidth="1"/>
    <col min="12551" max="12551" width="14.140625" style="18" customWidth="1"/>
    <col min="12552" max="12552" width="13.28515625" style="18" customWidth="1"/>
    <col min="12553" max="12553" width="12.5703125" style="18" customWidth="1"/>
    <col min="12554" max="12554" width="13" style="18" customWidth="1"/>
    <col min="12555" max="12558" width="12" style="18" customWidth="1"/>
    <col min="12559" max="12559" width="10.7109375" style="18" customWidth="1"/>
    <col min="12560" max="12560" width="13.5703125" style="18" customWidth="1"/>
    <col min="12561" max="12561" width="12.140625" style="18" customWidth="1"/>
    <col min="12562" max="12564" width="12.5703125" style="18" customWidth="1"/>
    <col min="12565" max="12565" width="14.42578125" style="18" customWidth="1"/>
    <col min="12566" max="12801" width="9.140625" style="18"/>
    <col min="12802" max="12802" width="6" style="18" customWidth="1"/>
    <col min="12803" max="12803" width="17" style="18" customWidth="1"/>
    <col min="12804" max="12804" width="12.5703125" style="18" customWidth="1"/>
    <col min="12805" max="12805" width="11.42578125" style="18" customWidth="1"/>
    <col min="12806" max="12806" width="11.28515625" style="18" customWidth="1"/>
    <col min="12807" max="12807" width="14.140625" style="18" customWidth="1"/>
    <col min="12808" max="12808" width="13.28515625" style="18" customWidth="1"/>
    <col min="12809" max="12809" width="12.5703125" style="18" customWidth="1"/>
    <col min="12810" max="12810" width="13" style="18" customWidth="1"/>
    <col min="12811" max="12814" width="12" style="18" customWidth="1"/>
    <col min="12815" max="12815" width="10.7109375" style="18" customWidth="1"/>
    <col min="12816" max="12816" width="13.5703125" style="18" customWidth="1"/>
    <col min="12817" max="12817" width="12.140625" style="18" customWidth="1"/>
    <col min="12818" max="12820" width="12.5703125" style="18" customWidth="1"/>
    <col min="12821" max="12821" width="14.42578125" style="18" customWidth="1"/>
    <col min="12822" max="13057" width="9.140625" style="18"/>
    <col min="13058" max="13058" width="6" style="18" customWidth="1"/>
    <col min="13059" max="13059" width="17" style="18" customWidth="1"/>
    <col min="13060" max="13060" width="12.5703125" style="18" customWidth="1"/>
    <col min="13061" max="13061" width="11.42578125" style="18" customWidth="1"/>
    <col min="13062" max="13062" width="11.28515625" style="18" customWidth="1"/>
    <col min="13063" max="13063" width="14.140625" style="18" customWidth="1"/>
    <col min="13064" max="13064" width="13.28515625" style="18" customWidth="1"/>
    <col min="13065" max="13065" width="12.5703125" style="18" customWidth="1"/>
    <col min="13066" max="13066" width="13" style="18" customWidth="1"/>
    <col min="13067" max="13070" width="12" style="18" customWidth="1"/>
    <col min="13071" max="13071" width="10.7109375" style="18" customWidth="1"/>
    <col min="13072" max="13072" width="13.5703125" style="18" customWidth="1"/>
    <col min="13073" max="13073" width="12.140625" style="18" customWidth="1"/>
    <col min="13074" max="13076" width="12.5703125" style="18" customWidth="1"/>
    <col min="13077" max="13077" width="14.42578125" style="18" customWidth="1"/>
    <col min="13078" max="13313" width="9.140625" style="18"/>
    <col min="13314" max="13314" width="6" style="18" customWidth="1"/>
    <col min="13315" max="13315" width="17" style="18" customWidth="1"/>
    <col min="13316" max="13316" width="12.5703125" style="18" customWidth="1"/>
    <col min="13317" max="13317" width="11.42578125" style="18" customWidth="1"/>
    <col min="13318" max="13318" width="11.28515625" style="18" customWidth="1"/>
    <col min="13319" max="13319" width="14.140625" style="18" customWidth="1"/>
    <col min="13320" max="13320" width="13.28515625" style="18" customWidth="1"/>
    <col min="13321" max="13321" width="12.5703125" style="18" customWidth="1"/>
    <col min="13322" max="13322" width="13" style="18" customWidth="1"/>
    <col min="13323" max="13326" width="12" style="18" customWidth="1"/>
    <col min="13327" max="13327" width="10.7109375" style="18" customWidth="1"/>
    <col min="13328" max="13328" width="13.5703125" style="18" customWidth="1"/>
    <col min="13329" max="13329" width="12.140625" style="18" customWidth="1"/>
    <col min="13330" max="13332" width="12.5703125" style="18" customWidth="1"/>
    <col min="13333" max="13333" width="14.42578125" style="18" customWidth="1"/>
    <col min="13334" max="13569" width="9.140625" style="18"/>
    <col min="13570" max="13570" width="6" style="18" customWidth="1"/>
    <col min="13571" max="13571" width="17" style="18" customWidth="1"/>
    <col min="13572" max="13572" width="12.5703125" style="18" customWidth="1"/>
    <col min="13573" max="13573" width="11.42578125" style="18" customWidth="1"/>
    <col min="13574" max="13574" width="11.28515625" style="18" customWidth="1"/>
    <col min="13575" max="13575" width="14.140625" style="18" customWidth="1"/>
    <col min="13576" max="13576" width="13.28515625" style="18" customWidth="1"/>
    <col min="13577" max="13577" width="12.5703125" style="18" customWidth="1"/>
    <col min="13578" max="13578" width="13" style="18" customWidth="1"/>
    <col min="13579" max="13582" width="12" style="18" customWidth="1"/>
    <col min="13583" max="13583" width="10.7109375" style="18" customWidth="1"/>
    <col min="13584" max="13584" width="13.5703125" style="18" customWidth="1"/>
    <col min="13585" max="13585" width="12.140625" style="18" customWidth="1"/>
    <col min="13586" max="13588" width="12.5703125" style="18" customWidth="1"/>
    <col min="13589" max="13589" width="14.42578125" style="18" customWidth="1"/>
    <col min="13590" max="13825" width="9.140625" style="18"/>
    <col min="13826" max="13826" width="6" style="18" customWidth="1"/>
    <col min="13827" max="13827" width="17" style="18" customWidth="1"/>
    <col min="13828" max="13828" width="12.5703125" style="18" customWidth="1"/>
    <col min="13829" max="13829" width="11.42578125" style="18" customWidth="1"/>
    <col min="13830" max="13830" width="11.28515625" style="18" customWidth="1"/>
    <col min="13831" max="13831" width="14.140625" style="18" customWidth="1"/>
    <col min="13832" max="13832" width="13.28515625" style="18" customWidth="1"/>
    <col min="13833" max="13833" width="12.5703125" style="18" customWidth="1"/>
    <col min="13834" max="13834" width="13" style="18" customWidth="1"/>
    <col min="13835" max="13838" width="12" style="18" customWidth="1"/>
    <col min="13839" max="13839" width="10.7109375" style="18" customWidth="1"/>
    <col min="13840" max="13840" width="13.5703125" style="18" customWidth="1"/>
    <col min="13841" max="13841" width="12.140625" style="18" customWidth="1"/>
    <col min="13842" max="13844" width="12.5703125" style="18" customWidth="1"/>
    <col min="13845" max="13845" width="14.42578125" style="18" customWidth="1"/>
    <col min="13846" max="14081" width="9.140625" style="18"/>
    <col min="14082" max="14082" width="6" style="18" customWidth="1"/>
    <col min="14083" max="14083" width="17" style="18" customWidth="1"/>
    <col min="14084" max="14084" width="12.5703125" style="18" customWidth="1"/>
    <col min="14085" max="14085" width="11.42578125" style="18" customWidth="1"/>
    <col min="14086" max="14086" width="11.28515625" style="18" customWidth="1"/>
    <col min="14087" max="14087" width="14.140625" style="18" customWidth="1"/>
    <col min="14088" max="14088" width="13.28515625" style="18" customWidth="1"/>
    <col min="14089" max="14089" width="12.5703125" style="18" customWidth="1"/>
    <col min="14090" max="14090" width="13" style="18" customWidth="1"/>
    <col min="14091" max="14094" width="12" style="18" customWidth="1"/>
    <col min="14095" max="14095" width="10.7109375" style="18" customWidth="1"/>
    <col min="14096" max="14096" width="13.5703125" style="18" customWidth="1"/>
    <col min="14097" max="14097" width="12.140625" style="18" customWidth="1"/>
    <col min="14098" max="14100" width="12.5703125" style="18" customWidth="1"/>
    <col min="14101" max="14101" width="14.42578125" style="18" customWidth="1"/>
    <col min="14102" max="14337" width="9.140625" style="18"/>
    <col min="14338" max="14338" width="6" style="18" customWidth="1"/>
    <col min="14339" max="14339" width="17" style="18" customWidth="1"/>
    <col min="14340" max="14340" width="12.5703125" style="18" customWidth="1"/>
    <col min="14341" max="14341" width="11.42578125" style="18" customWidth="1"/>
    <col min="14342" max="14342" width="11.28515625" style="18" customWidth="1"/>
    <col min="14343" max="14343" width="14.140625" style="18" customWidth="1"/>
    <col min="14344" max="14344" width="13.28515625" style="18" customWidth="1"/>
    <col min="14345" max="14345" width="12.5703125" style="18" customWidth="1"/>
    <col min="14346" max="14346" width="13" style="18" customWidth="1"/>
    <col min="14347" max="14350" width="12" style="18" customWidth="1"/>
    <col min="14351" max="14351" width="10.7109375" style="18" customWidth="1"/>
    <col min="14352" max="14352" width="13.5703125" style="18" customWidth="1"/>
    <col min="14353" max="14353" width="12.140625" style="18" customWidth="1"/>
    <col min="14354" max="14356" width="12.5703125" style="18" customWidth="1"/>
    <col min="14357" max="14357" width="14.42578125" style="18" customWidth="1"/>
    <col min="14358" max="14593" width="9.140625" style="18"/>
    <col min="14594" max="14594" width="6" style="18" customWidth="1"/>
    <col min="14595" max="14595" width="17" style="18" customWidth="1"/>
    <col min="14596" max="14596" width="12.5703125" style="18" customWidth="1"/>
    <col min="14597" max="14597" width="11.42578125" style="18" customWidth="1"/>
    <col min="14598" max="14598" width="11.28515625" style="18" customWidth="1"/>
    <col min="14599" max="14599" width="14.140625" style="18" customWidth="1"/>
    <col min="14600" max="14600" width="13.28515625" style="18" customWidth="1"/>
    <col min="14601" max="14601" width="12.5703125" style="18" customWidth="1"/>
    <col min="14602" max="14602" width="13" style="18" customWidth="1"/>
    <col min="14603" max="14606" width="12" style="18" customWidth="1"/>
    <col min="14607" max="14607" width="10.7109375" style="18" customWidth="1"/>
    <col min="14608" max="14608" width="13.5703125" style="18" customWidth="1"/>
    <col min="14609" max="14609" width="12.140625" style="18" customWidth="1"/>
    <col min="14610" max="14612" width="12.5703125" style="18" customWidth="1"/>
    <col min="14613" max="14613" width="14.42578125" style="18" customWidth="1"/>
    <col min="14614" max="14849" width="9.140625" style="18"/>
    <col min="14850" max="14850" width="6" style="18" customWidth="1"/>
    <col min="14851" max="14851" width="17" style="18" customWidth="1"/>
    <col min="14852" max="14852" width="12.5703125" style="18" customWidth="1"/>
    <col min="14853" max="14853" width="11.42578125" style="18" customWidth="1"/>
    <col min="14854" max="14854" width="11.28515625" style="18" customWidth="1"/>
    <col min="14855" max="14855" width="14.140625" style="18" customWidth="1"/>
    <col min="14856" max="14856" width="13.28515625" style="18" customWidth="1"/>
    <col min="14857" max="14857" width="12.5703125" style="18" customWidth="1"/>
    <col min="14858" max="14858" width="13" style="18" customWidth="1"/>
    <col min="14859" max="14862" width="12" style="18" customWidth="1"/>
    <col min="14863" max="14863" width="10.7109375" style="18" customWidth="1"/>
    <col min="14864" max="14864" width="13.5703125" style="18" customWidth="1"/>
    <col min="14865" max="14865" width="12.140625" style="18" customWidth="1"/>
    <col min="14866" max="14868" width="12.5703125" style="18" customWidth="1"/>
    <col min="14869" max="14869" width="14.42578125" style="18" customWidth="1"/>
    <col min="14870" max="15105" width="9.140625" style="18"/>
    <col min="15106" max="15106" width="6" style="18" customWidth="1"/>
    <col min="15107" max="15107" width="17" style="18" customWidth="1"/>
    <col min="15108" max="15108" width="12.5703125" style="18" customWidth="1"/>
    <col min="15109" max="15109" width="11.42578125" style="18" customWidth="1"/>
    <col min="15110" max="15110" width="11.28515625" style="18" customWidth="1"/>
    <col min="15111" max="15111" width="14.140625" style="18" customWidth="1"/>
    <col min="15112" max="15112" width="13.28515625" style="18" customWidth="1"/>
    <col min="15113" max="15113" width="12.5703125" style="18" customWidth="1"/>
    <col min="15114" max="15114" width="13" style="18" customWidth="1"/>
    <col min="15115" max="15118" width="12" style="18" customWidth="1"/>
    <col min="15119" max="15119" width="10.7109375" style="18" customWidth="1"/>
    <col min="15120" max="15120" width="13.5703125" style="18" customWidth="1"/>
    <col min="15121" max="15121" width="12.140625" style="18" customWidth="1"/>
    <col min="15122" max="15124" width="12.5703125" style="18" customWidth="1"/>
    <col min="15125" max="15125" width="14.42578125" style="18" customWidth="1"/>
    <col min="15126" max="15361" width="9.140625" style="18"/>
    <col min="15362" max="15362" width="6" style="18" customWidth="1"/>
    <col min="15363" max="15363" width="17" style="18" customWidth="1"/>
    <col min="15364" max="15364" width="12.5703125" style="18" customWidth="1"/>
    <col min="15365" max="15365" width="11.42578125" style="18" customWidth="1"/>
    <col min="15366" max="15366" width="11.28515625" style="18" customWidth="1"/>
    <col min="15367" max="15367" width="14.140625" style="18" customWidth="1"/>
    <col min="15368" max="15368" width="13.28515625" style="18" customWidth="1"/>
    <col min="15369" max="15369" width="12.5703125" style="18" customWidth="1"/>
    <col min="15370" max="15370" width="13" style="18" customWidth="1"/>
    <col min="15371" max="15374" width="12" style="18" customWidth="1"/>
    <col min="15375" max="15375" width="10.7109375" style="18" customWidth="1"/>
    <col min="15376" max="15376" width="13.5703125" style="18" customWidth="1"/>
    <col min="15377" max="15377" width="12.140625" style="18" customWidth="1"/>
    <col min="15378" max="15380" width="12.5703125" style="18" customWidth="1"/>
    <col min="15381" max="15381" width="14.42578125" style="18" customWidth="1"/>
    <col min="15382" max="15617" width="9.140625" style="18"/>
    <col min="15618" max="15618" width="6" style="18" customWidth="1"/>
    <col min="15619" max="15619" width="17" style="18" customWidth="1"/>
    <col min="15620" max="15620" width="12.5703125" style="18" customWidth="1"/>
    <col min="15621" max="15621" width="11.42578125" style="18" customWidth="1"/>
    <col min="15622" max="15622" width="11.28515625" style="18" customWidth="1"/>
    <col min="15623" max="15623" width="14.140625" style="18" customWidth="1"/>
    <col min="15624" max="15624" width="13.28515625" style="18" customWidth="1"/>
    <col min="15625" max="15625" width="12.5703125" style="18" customWidth="1"/>
    <col min="15626" max="15626" width="13" style="18" customWidth="1"/>
    <col min="15627" max="15630" width="12" style="18" customWidth="1"/>
    <col min="15631" max="15631" width="10.7109375" style="18" customWidth="1"/>
    <col min="15632" max="15632" width="13.5703125" style="18" customWidth="1"/>
    <col min="15633" max="15633" width="12.140625" style="18" customWidth="1"/>
    <col min="15634" max="15636" width="12.5703125" style="18" customWidth="1"/>
    <col min="15637" max="15637" width="14.42578125" style="18" customWidth="1"/>
    <col min="15638" max="15873" width="9.140625" style="18"/>
    <col min="15874" max="15874" width="6" style="18" customWidth="1"/>
    <col min="15875" max="15875" width="17" style="18" customWidth="1"/>
    <col min="15876" max="15876" width="12.5703125" style="18" customWidth="1"/>
    <col min="15877" max="15877" width="11.42578125" style="18" customWidth="1"/>
    <col min="15878" max="15878" width="11.28515625" style="18" customWidth="1"/>
    <col min="15879" max="15879" width="14.140625" style="18" customWidth="1"/>
    <col min="15880" max="15880" width="13.28515625" style="18" customWidth="1"/>
    <col min="15881" max="15881" width="12.5703125" style="18" customWidth="1"/>
    <col min="15882" max="15882" width="13" style="18" customWidth="1"/>
    <col min="15883" max="15886" width="12" style="18" customWidth="1"/>
    <col min="15887" max="15887" width="10.7109375" style="18" customWidth="1"/>
    <col min="15888" max="15888" width="13.5703125" style="18" customWidth="1"/>
    <col min="15889" max="15889" width="12.140625" style="18" customWidth="1"/>
    <col min="15890" max="15892" width="12.5703125" style="18" customWidth="1"/>
    <col min="15893" max="15893" width="14.42578125" style="18" customWidth="1"/>
    <col min="15894" max="16129" width="9.140625" style="18"/>
    <col min="16130" max="16130" width="6" style="18" customWidth="1"/>
    <col min="16131" max="16131" width="17" style="18" customWidth="1"/>
    <col min="16132" max="16132" width="12.5703125" style="18" customWidth="1"/>
    <col min="16133" max="16133" width="11.42578125" style="18" customWidth="1"/>
    <col min="16134" max="16134" width="11.28515625" style="18" customWidth="1"/>
    <col min="16135" max="16135" width="14.140625" style="18" customWidth="1"/>
    <col min="16136" max="16136" width="13.28515625" style="18" customWidth="1"/>
    <col min="16137" max="16137" width="12.5703125" style="18" customWidth="1"/>
    <col min="16138" max="16138" width="13" style="18" customWidth="1"/>
    <col min="16139" max="16142" width="12" style="18" customWidth="1"/>
    <col min="16143" max="16143" width="10.7109375" style="18" customWidth="1"/>
    <col min="16144" max="16144" width="13.5703125" style="18" customWidth="1"/>
    <col min="16145" max="16145" width="12.140625" style="18" customWidth="1"/>
    <col min="16146" max="16148" width="12.5703125" style="18" customWidth="1"/>
    <col min="16149" max="16149" width="14.42578125" style="18" customWidth="1"/>
    <col min="16150" max="16384" width="9.140625" style="18"/>
  </cols>
  <sheetData>
    <row r="7" spans="1:2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ht="15.75" x14ac:dyDescent="0.25">
      <c r="A8" s="86" t="s">
        <v>272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pans="1:2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19" customFormat="1" x14ac:dyDescent="0.2">
      <c r="A10" s="87" t="s">
        <v>254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spans="1:21" x14ac:dyDescent="0.2">
      <c r="E11" s="20"/>
      <c r="F11" s="20"/>
      <c r="G11" s="20"/>
      <c r="H11" s="20"/>
      <c r="I11" s="20"/>
      <c r="J11" s="20"/>
    </row>
    <row r="12" spans="1:21" x14ac:dyDescent="0.2">
      <c r="A12" s="88" t="s">
        <v>230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1" x14ac:dyDescent="0.2">
      <c r="C13" s="21"/>
      <c r="D13" s="21"/>
      <c r="H13" s="22"/>
    </row>
    <row r="14" spans="1:21" x14ac:dyDescent="0.2">
      <c r="A14" s="89" t="s">
        <v>255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23"/>
      <c r="Q14" s="23"/>
      <c r="R14" s="23"/>
      <c r="S14" s="23"/>
      <c r="T14" s="23"/>
      <c r="U14" s="23"/>
    </row>
    <row r="15" spans="1:21" ht="15.75" customHeight="1" x14ac:dyDescent="0.2">
      <c r="A15" s="78" t="s">
        <v>231</v>
      </c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62"/>
      <c r="T15" s="62"/>
      <c r="U15" s="62"/>
    </row>
    <row r="16" spans="1:21" ht="15.75" customHeight="1" x14ac:dyDescent="0.2">
      <c r="A16" s="78" t="s">
        <v>245</v>
      </c>
      <c r="B16" s="78"/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62"/>
      <c r="T16" s="62"/>
      <c r="U16" s="62"/>
    </row>
    <row r="17" spans="1:26" x14ac:dyDescent="0.2">
      <c r="A17" s="24"/>
      <c r="B17" s="24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6" x14ac:dyDescent="0.2">
      <c r="A18" s="81" t="s">
        <v>274</v>
      </c>
      <c r="B18" s="81"/>
      <c r="C18" s="82"/>
      <c r="D18" s="83"/>
      <c r="E18" s="83"/>
      <c r="F18" s="84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6" x14ac:dyDescent="0.2">
      <c r="A19" s="27"/>
      <c r="B19" s="27"/>
      <c r="C19" s="27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6" x14ac:dyDescent="0.2">
      <c r="A20" s="80" t="s">
        <v>261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</row>
    <row r="21" spans="1:26" s="29" customFormat="1" ht="12.75" customHeight="1" x14ac:dyDescent="0.2">
      <c r="A21" s="75" t="s">
        <v>242</v>
      </c>
      <c r="B21" s="75" t="s">
        <v>262</v>
      </c>
      <c r="C21" s="75" t="s">
        <v>232</v>
      </c>
      <c r="D21" s="75"/>
      <c r="E21" s="75" t="s">
        <v>263</v>
      </c>
      <c r="F21" s="85"/>
      <c r="G21" s="75" t="s">
        <v>264</v>
      </c>
      <c r="H21" s="75" t="s">
        <v>265</v>
      </c>
      <c r="I21" s="75" t="s">
        <v>266</v>
      </c>
      <c r="J21" s="75" t="s">
        <v>247</v>
      </c>
      <c r="K21" s="75" t="s">
        <v>267</v>
      </c>
      <c r="L21" s="75" t="s">
        <v>268</v>
      </c>
      <c r="M21" s="75" t="s">
        <v>269</v>
      </c>
      <c r="N21" s="75" t="s">
        <v>270</v>
      </c>
      <c r="O21" s="75" t="s">
        <v>248</v>
      </c>
      <c r="P21" s="75" t="s">
        <v>0</v>
      </c>
      <c r="Q21" s="75" t="s">
        <v>249</v>
      </c>
      <c r="R21" s="75" t="s">
        <v>1</v>
      </c>
      <c r="S21" s="75" t="s">
        <v>271</v>
      </c>
      <c r="T21" s="75" t="s">
        <v>250</v>
      </c>
      <c r="U21" s="75" t="s">
        <v>251</v>
      </c>
    </row>
    <row r="22" spans="1:26" s="29" customFormat="1" ht="12.75" customHeight="1" x14ac:dyDescent="0.2">
      <c r="A22" s="75"/>
      <c r="B22" s="75"/>
      <c r="C22" s="75"/>
      <c r="D22" s="75"/>
      <c r="E22" s="85"/>
      <c r="F22" s="8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spans="1:26" s="29" customFormat="1" ht="78" customHeight="1" x14ac:dyDescent="0.2">
      <c r="A23" s="75"/>
      <c r="B23" s="75"/>
      <c r="C23" s="75"/>
      <c r="D23" s="75"/>
      <c r="E23" s="70" t="s">
        <v>233</v>
      </c>
      <c r="F23" s="70" t="s">
        <v>234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spans="1:26" s="19" customFormat="1" x14ac:dyDescent="0.2">
      <c r="A24" s="30">
        <v>1</v>
      </c>
      <c r="B24" s="30">
        <v>2</v>
      </c>
      <c r="C24" s="76">
        <v>3</v>
      </c>
      <c r="D24" s="76"/>
      <c r="E24" s="30">
        <v>4</v>
      </c>
      <c r="F24" s="30">
        <v>5</v>
      </c>
      <c r="G24" s="30">
        <v>6</v>
      </c>
      <c r="H24" s="30">
        <v>7</v>
      </c>
      <c r="I24" s="30">
        <v>8</v>
      </c>
      <c r="J24" s="30">
        <v>9</v>
      </c>
      <c r="K24" s="30">
        <v>10</v>
      </c>
      <c r="L24" s="30">
        <v>11</v>
      </c>
      <c r="M24" s="30">
        <v>12</v>
      </c>
      <c r="N24" s="30">
        <v>13</v>
      </c>
      <c r="O24" s="30">
        <v>14</v>
      </c>
      <c r="P24" s="30">
        <v>15</v>
      </c>
      <c r="Q24" s="30">
        <v>16</v>
      </c>
      <c r="R24" s="30">
        <v>17</v>
      </c>
      <c r="S24" s="30">
        <v>18</v>
      </c>
      <c r="T24" s="70">
        <v>19</v>
      </c>
      <c r="U24" s="30">
        <v>20</v>
      </c>
      <c r="V24" s="31"/>
      <c r="W24" s="31"/>
      <c r="X24" s="31"/>
      <c r="Y24" s="31"/>
      <c r="Z24" s="31"/>
    </row>
    <row r="25" spans="1:26" s="32" customFormat="1" x14ac:dyDescent="0.2">
      <c r="A25" s="71"/>
      <c r="B25" s="63"/>
      <c r="C25" s="64"/>
      <c r="D25" s="64"/>
      <c r="E25" s="65"/>
      <c r="F25" s="64"/>
      <c r="G25" s="66"/>
      <c r="H25" s="66"/>
      <c r="I25" s="36">
        <f t="shared" ref="I25:I31" si="0">IF(G25&gt;0,H25-G25+1,)</f>
        <v>0</v>
      </c>
      <c r="J25" s="60">
        <f>IF(C25&gt;0,VLOOKUP(C25,'FĮ KU'!A:B,2),)</f>
        <v>0</v>
      </c>
      <c r="K25" s="60">
        <f>+'FĮ VKTMI + FĮ KTMI'!$B$3</f>
        <v>4.9400000000000004</v>
      </c>
      <c r="L25" s="60">
        <f>K25*I25</f>
        <v>0</v>
      </c>
      <c r="M25" s="60">
        <f>+'FĮ VKTMI + FĮ KTMI'!$B$4</f>
        <v>0.21</v>
      </c>
      <c r="N25" s="60">
        <f>I25*M25</f>
        <v>0</v>
      </c>
      <c r="O25" s="60">
        <f>IF(C25&gt;0,VLOOKUP(C25,Dienpinigiai!A:B,2),)</f>
        <v>0</v>
      </c>
      <c r="P25" s="60">
        <f t="shared" ref="P25:P31" si="1">(I25-0.5)*O25</f>
        <v>0</v>
      </c>
      <c r="Q25" s="60">
        <f>IF(C25&gt;0,VLOOKUP(C25,Apgyvendinimas!A:B,2),)</f>
        <v>0</v>
      </c>
      <c r="R25" s="60">
        <f>(I25-1)*Q25</f>
        <v>0</v>
      </c>
      <c r="S25" s="57">
        <f>IF(J25="Kita",(L25+N25+P25+R25),(J25+L25+N25+P25+R25))</f>
        <v>0</v>
      </c>
      <c r="T25" s="60">
        <v>0</v>
      </c>
      <c r="U25" s="60">
        <v>0</v>
      </c>
    </row>
    <row r="26" spans="1:26" s="32" customFormat="1" x14ac:dyDescent="0.2">
      <c r="A26" s="71"/>
      <c r="B26" s="63"/>
      <c r="C26" s="64"/>
      <c r="D26" s="64"/>
      <c r="E26" s="65"/>
      <c r="F26" s="64"/>
      <c r="G26" s="66"/>
      <c r="H26" s="66"/>
      <c r="I26" s="36">
        <f t="shared" si="0"/>
        <v>0</v>
      </c>
      <c r="J26" s="60">
        <f>IF(C26&gt;0,VLOOKUP(C26,'FĮ KU'!A:B,2),)</f>
        <v>0</v>
      </c>
      <c r="K26" s="60">
        <f>+'FĮ VKTMI + FĮ KTMI'!$B$3</f>
        <v>4.9400000000000004</v>
      </c>
      <c r="L26" s="60">
        <f t="shared" ref="L26:L31" si="2">K26*I26</f>
        <v>0</v>
      </c>
      <c r="M26" s="60">
        <f>+'FĮ VKTMI + FĮ KTMI'!$B$4</f>
        <v>0.21</v>
      </c>
      <c r="N26" s="60">
        <f t="shared" ref="N26:N31" si="3">I26*M26</f>
        <v>0</v>
      </c>
      <c r="O26" s="60">
        <f>IF(C26&gt;0,VLOOKUP(C26,Dienpinigiai!A:B,2),)</f>
        <v>0</v>
      </c>
      <c r="P26" s="60">
        <f t="shared" si="1"/>
        <v>0</v>
      </c>
      <c r="Q26" s="60">
        <f>IF(C26&gt;0,VLOOKUP(C26,Apgyvendinimas!A:B,2),)</f>
        <v>0</v>
      </c>
      <c r="R26" s="60">
        <f t="shared" ref="R26:R31" si="4">(I26-1)*Q26</f>
        <v>0</v>
      </c>
      <c r="S26" s="57">
        <f t="shared" ref="S26:S31" si="5">IF(J26="Kita",(L26+N26+P26+R26),(J26+L26+N26+P26+R26))</f>
        <v>0</v>
      </c>
      <c r="T26" s="60">
        <v>0</v>
      </c>
      <c r="U26" s="60">
        <v>0</v>
      </c>
    </row>
    <row r="27" spans="1:26" s="19" customFormat="1" x14ac:dyDescent="0.2">
      <c r="A27" s="71"/>
      <c r="B27" s="63"/>
      <c r="C27" s="64"/>
      <c r="D27" s="67"/>
      <c r="E27" s="67"/>
      <c r="F27" s="67"/>
      <c r="G27" s="66"/>
      <c r="H27" s="66"/>
      <c r="I27" s="36">
        <f t="shared" si="0"/>
        <v>0</v>
      </c>
      <c r="J27" s="60">
        <f>IF(C27&gt;0,VLOOKUP(C27,'FĮ KU'!A:B,2),)</f>
        <v>0</v>
      </c>
      <c r="K27" s="60">
        <f>+'FĮ VKTMI + FĮ KTMI'!$B$3</f>
        <v>4.9400000000000004</v>
      </c>
      <c r="L27" s="60">
        <f t="shared" si="2"/>
        <v>0</v>
      </c>
      <c r="M27" s="60">
        <f>+'FĮ VKTMI + FĮ KTMI'!$B$4</f>
        <v>0.21</v>
      </c>
      <c r="N27" s="60">
        <f t="shared" si="3"/>
        <v>0</v>
      </c>
      <c r="O27" s="60">
        <f>IF(C27&gt;0,VLOOKUP(C27,Dienpinigiai!A:B,2),)</f>
        <v>0</v>
      </c>
      <c r="P27" s="60">
        <f t="shared" si="1"/>
        <v>0</v>
      </c>
      <c r="Q27" s="60">
        <f>IF(C27&gt;0,VLOOKUP(C27,Apgyvendinimas!A:B,2),)</f>
        <v>0</v>
      </c>
      <c r="R27" s="60">
        <f t="shared" si="4"/>
        <v>0</v>
      </c>
      <c r="S27" s="57">
        <f t="shared" si="5"/>
        <v>0</v>
      </c>
      <c r="T27" s="60"/>
      <c r="U27" s="60"/>
    </row>
    <row r="28" spans="1:26" s="19" customFormat="1" x14ac:dyDescent="0.2">
      <c r="A28" s="71"/>
      <c r="B28" s="63"/>
      <c r="C28" s="64"/>
      <c r="D28" s="67"/>
      <c r="E28" s="67"/>
      <c r="F28" s="67"/>
      <c r="G28" s="66"/>
      <c r="H28" s="66"/>
      <c r="I28" s="36">
        <f t="shared" si="0"/>
        <v>0</v>
      </c>
      <c r="J28" s="60">
        <f>IF(C28&gt;0,VLOOKUP(C28,'FĮ KU'!A:B,2),)</f>
        <v>0</v>
      </c>
      <c r="K28" s="60">
        <f>+'FĮ VKTMI + FĮ KTMI'!$B$3</f>
        <v>4.9400000000000004</v>
      </c>
      <c r="L28" s="60">
        <f t="shared" si="2"/>
        <v>0</v>
      </c>
      <c r="M28" s="60">
        <f>+'FĮ VKTMI + FĮ KTMI'!$B$4</f>
        <v>0.21</v>
      </c>
      <c r="N28" s="60">
        <f t="shared" si="3"/>
        <v>0</v>
      </c>
      <c r="O28" s="60">
        <f>IF(C28&gt;0,VLOOKUP(C28,Dienpinigiai!A:B,2),)</f>
        <v>0</v>
      </c>
      <c r="P28" s="60">
        <f t="shared" si="1"/>
        <v>0</v>
      </c>
      <c r="Q28" s="60">
        <f>IF(C28&gt;0,VLOOKUP(C28,Apgyvendinimas!A:B,2),)</f>
        <v>0</v>
      </c>
      <c r="R28" s="60">
        <f t="shared" si="4"/>
        <v>0</v>
      </c>
      <c r="S28" s="57">
        <f t="shared" si="5"/>
        <v>0</v>
      </c>
      <c r="T28" s="60"/>
      <c r="U28" s="60"/>
    </row>
    <row r="29" spans="1:26" s="19" customFormat="1" x14ac:dyDescent="0.2">
      <c r="A29" s="71"/>
      <c r="B29" s="63"/>
      <c r="C29" s="64"/>
      <c r="D29" s="67"/>
      <c r="E29" s="67"/>
      <c r="F29" s="67"/>
      <c r="G29" s="66"/>
      <c r="H29" s="66"/>
      <c r="I29" s="36">
        <f t="shared" si="0"/>
        <v>0</v>
      </c>
      <c r="J29" s="60">
        <f>IF(C29&gt;0,VLOOKUP(C29,'FĮ KU'!A:B,2),)</f>
        <v>0</v>
      </c>
      <c r="K29" s="60">
        <f>+'FĮ VKTMI + FĮ KTMI'!$B$3</f>
        <v>4.9400000000000004</v>
      </c>
      <c r="L29" s="60">
        <f t="shared" si="2"/>
        <v>0</v>
      </c>
      <c r="M29" s="60">
        <f>+'FĮ VKTMI + FĮ KTMI'!$B$4</f>
        <v>0.21</v>
      </c>
      <c r="N29" s="60">
        <f t="shared" si="3"/>
        <v>0</v>
      </c>
      <c r="O29" s="60">
        <f>IF(C29&gt;0,VLOOKUP(C29,Dienpinigiai!A:B,2),)</f>
        <v>0</v>
      </c>
      <c r="P29" s="60">
        <f t="shared" si="1"/>
        <v>0</v>
      </c>
      <c r="Q29" s="60">
        <f>IF(C29&gt;0,VLOOKUP(C29,Apgyvendinimas!A:B,2),)</f>
        <v>0</v>
      </c>
      <c r="R29" s="60">
        <f t="shared" si="4"/>
        <v>0</v>
      </c>
      <c r="S29" s="57">
        <f t="shared" si="5"/>
        <v>0</v>
      </c>
      <c r="T29" s="60"/>
      <c r="U29" s="60"/>
    </row>
    <row r="30" spans="1:26" s="19" customFormat="1" x14ac:dyDescent="0.2">
      <c r="A30" s="71"/>
      <c r="B30" s="63"/>
      <c r="C30" s="64"/>
      <c r="D30" s="67"/>
      <c r="E30" s="67"/>
      <c r="F30" s="67"/>
      <c r="G30" s="68"/>
      <c r="H30" s="68"/>
      <c r="I30" s="36">
        <f t="shared" si="0"/>
        <v>0</v>
      </c>
      <c r="J30" s="60">
        <f>IF(C30&gt;0,VLOOKUP(C30,'FĮ KU'!A:B,2),)</f>
        <v>0</v>
      </c>
      <c r="K30" s="60">
        <f>+'FĮ VKTMI + FĮ KTMI'!$B$3</f>
        <v>4.9400000000000004</v>
      </c>
      <c r="L30" s="60">
        <f t="shared" si="2"/>
        <v>0</v>
      </c>
      <c r="M30" s="60">
        <f>+'FĮ VKTMI + FĮ KTMI'!$B$4</f>
        <v>0.21</v>
      </c>
      <c r="N30" s="60">
        <f t="shared" si="3"/>
        <v>0</v>
      </c>
      <c r="O30" s="60">
        <f>IF(C30&gt;0,VLOOKUP(C30,Dienpinigiai!A:B,2),)</f>
        <v>0</v>
      </c>
      <c r="P30" s="60">
        <f t="shared" si="1"/>
        <v>0</v>
      </c>
      <c r="Q30" s="60">
        <f>IF(C30&gt;0,VLOOKUP(C30,Apgyvendinimas!A:B,2),)</f>
        <v>0</v>
      </c>
      <c r="R30" s="60">
        <f t="shared" si="4"/>
        <v>0</v>
      </c>
      <c r="S30" s="57">
        <f t="shared" si="5"/>
        <v>0</v>
      </c>
      <c r="T30" s="60"/>
      <c r="U30" s="60"/>
    </row>
    <row r="31" spans="1:26" s="19" customFormat="1" x14ac:dyDescent="0.2">
      <c r="A31" s="71"/>
      <c r="B31" s="63"/>
      <c r="C31" s="64"/>
      <c r="D31" s="67"/>
      <c r="E31" s="67"/>
      <c r="F31" s="67"/>
      <c r="G31" s="68"/>
      <c r="H31" s="68"/>
      <c r="I31" s="36">
        <f t="shared" si="0"/>
        <v>0</v>
      </c>
      <c r="J31" s="60">
        <f>IF(C31&gt;0,VLOOKUP(C31,'FĮ KU'!A:B,2),)</f>
        <v>0</v>
      </c>
      <c r="K31" s="60">
        <f>+'FĮ VKTMI + FĮ KTMI'!$B$3</f>
        <v>4.9400000000000004</v>
      </c>
      <c r="L31" s="60">
        <f t="shared" si="2"/>
        <v>0</v>
      </c>
      <c r="M31" s="60">
        <f>+'FĮ VKTMI + FĮ KTMI'!$B$4</f>
        <v>0.21</v>
      </c>
      <c r="N31" s="60">
        <f t="shared" si="3"/>
        <v>0</v>
      </c>
      <c r="O31" s="60">
        <f>IF(C31&gt;0,VLOOKUP(C31,Dienpinigiai!A:B,2),)</f>
        <v>0</v>
      </c>
      <c r="P31" s="60">
        <f t="shared" si="1"/>
        <v>0</v>
      </c>
      <c r="Q31" s="60">
        <f>IF(C31&gt;0,VLOOKUP(C31,Apgyvendinimas!A:B,2),)</f>
        <v>0</v>
      </c>
      <c r="R31" s="60">
        <f t="shared" si="4"/>
        <v>0</v>
      </c>
      <c r="S31" s="57">
        <f t="shared" si="5"/>
        <v>0</v>
      </c>
      <c r="T31" s="60"/>
      <c r="U31" s="60"/>
    </row>
    <row r="32" spans="1:26" s="19" customFormat="1" x14ac:dyDescent="0.2">
      <c r="A32" s="77" t="s">
        <v>239</v>
      </c>
      <c r="B32" s="77"/>
      <c r="C32" s="77"/>
      <c r="D32" s="72"/>
      <c r="E32" s="72"/>
      <c r="F32" s="72"/>
      <c r="G32" s="73"/>
      <c r="H32" s="73"/>
      <c r="I32" s="73"/>
      <c r="J32" s="74">
        <f>SUM(J25:J31)</f>
        <v>0</v>
      </c>
      <c r="K32" s="74"/>
      <c r="L32" s="74">
        <f>SUM(L25:L31)</f>
        <v>0</v>
      </c>
      <c r="M32" s="74"/>
      <c r="N32" s="74">
        <f>SUM(N25:N31)</f>
        <v>0</v>
      </c>
      <c r="O32" s="74"/>
      <c r="P32" s="74">
        <f>SUM(P25:P31)</f>
        <v>0</v>
      </c>
      <c r="Q32" s="74"/>
      <c r="R32" s="74">
        <f>SUM(R25:R31)</f>
        <v>0</v>
      </c>
      <c r="S32" s="74">
        <f t="shared" ref="S32:U32" si="6">SUM(S25:S31)</f>
        <v>0</v>
      </c>
      <c r="T32" s="74">
        <f t="shared" si="6"/>
        <v>0</v>
      </c>
      <c r="U32" s="74">
        <f t="shared" si="6"/>
        <v>0</v>
      </c>
    </row>
    <row r="33" spans="1:25" s="19" customFormat="1" x14ac:dyDescent="0.2">
      <c r="A33" s="37" t="s">
        <v>253</v>
      </c>
      <c r="B33" s="38"/>
      <c r="C33" s="38"/>
      <c r="D33" s="38"/>
      <c r="E33" s="38"/>
      <c r="F33" s="38"/>
      <c r="G33" s="39"/>
      <c r="H33" s="39"/>
      <c r="I33" s="39"/>
      <c r="J33" s="39"/>
      <c r="K33" s="39"/>
      <c r="L33" s="40"/>
      <c r="M33" s="40"/>
      <c r="N33" s="40"/>
      <c r="O33" s="39"/>
      <c r="P33" s="40"/>
      <c r="Q33" s="39"/>
      <c r="R33" s="40"/>
      <c r="S33" s="40"/>
      <c r="T33" s="40"/>
      <c r="U33" s="40"/>
      <c r="V33" s="31"/>
      <c r="W33" s="31"/>
      <c r="X33" s="31"/>
      <c r="Y33" s="31"/>
    </row>
    <row r="34" spans="1:25" s="19" customFormat="1" ht="13.5" x14ac:dyDescent="0.25">
      <c r="A34" s="41" t="s">
        <v>256</v>
      </c>
      <c r="B34" s="42"/>
      <c r="C34" s="42"/>
      <c r="D34" s="42"/>
      <c r="E34" s="42"/>
      <c r="F34" s="42"/>
      <c r="G34" s="43"/>
      <c r="H34" s="43"/>
      <c r="I34" s="43"/>
      <c r="J34" s="43"/>
      <c r="K34" s="43"/>
      <c r="L34" s="44"/>
      <c r="M34" s="44"/>
      <c r="N34" s="44"/>
      <c r="O34" s="43"/>
      <c r="P34" s="44"/>
      <c r="Q34" s="43"/>
      <c r="R34" s="44"/>
      <c r="S34" s="44"/>
      <c r="T34" s="44"/>
      <c r="U34" s="44"/>
      <c r="V34" s="31"/>
      <c r="W34" s="31"/>
      <c r="X34" s="31"/>
      <c r="Y34" s="31"/>
    </row>
    <row r="35" spans="1:25" s="19" customFormat="1" x14ac:dyDescent="0.2">
      <c r="A35" s="45" t="s">
        <v>252</v>
      </c>
      <c r="B35" s="42"/>
      <c r="C35" s="42"/>
      <c r="D35" s="42"/>
      <c r="E35" s="42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1"/>
      <c r="W35" s="31"/>
      <c r="X35" s="31"/>
      <c r="Y35" s="31"/>
    </row>
    <row r="36" spans="1:25" ht="12.75" customHeight="1" x14ac:dyDescent="0.2">
      <c r="A36" s="18" t="s">
        <v>273</v>
      </c>
      <c r="C36" s="69"/>
      <c r="E36" s="51"/>
      <c r="F36" s="51"/>
      <c r="G36" s="51"/>
      <c r="H36" s="51"/>
      <c r="I36" s="51"/>
    </row>
    <row r="37" spans="1:25" s="19" customFormat="1" ht="13.5" x14ac:dyDescent="0.25">
      <c r="A37" s="45" t="s">
        <v>257</v>
      </c>
      <c r="B37" s="42"/>
      <c r="C37" s="42"/>
      <c r="D37" s="42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1"/>
      <c r="W37" s="31"/>
      <c r="X37" s="31"/>
      <c r="Y37" s="31"/>
    </row>
    <row r="40" spans="1:25" ht="16.5" customHeight="1" x14ac:dyDescent="0.2">
      <c r="A40" s="46"/>
      <c r="B40" s="47"/>
      <c r="C40" s="47"/>
      <c r="D40" s="48"/>
      <c r="E40" s="48"/>
      <c r="F40" s="48"/>
      <c r="G40" s="48"/>
      <c r="H40" s="48"/>
      <c r="I40" s="49"/>
      <c r="J40" s="50"/>
      <c r="K40" s="50"/>
      <c r="L40" s="51"/>
      <c r="S40" s="52"/>
      <c r="T40" s="52"/>
      <c r="U40" s="52"/>
    </row>
    <row r="41" spans="1:25" ht="18" customHeight="1" x14ac:dyDescent="0.2">
      <c r="A41" s="53"/>
      <c r="B41" s="53" t="s">
        <v>258</v>
      </c>
      <c r="C41" s="53"/>
      <c r="D41" s="54"/>
      <c r="E41" s="54"/>
      <c r="F41" s="54"/>
      <c r="G41" s="54"/>
      <c r="H41" s="54"/>
      <c r="I41" s="55"/>
      <c r="J41" s="55"/>
      <c r="K41" s="55" t="s">
        <v>259</v>
      </c>
      <c r="T41" s="18" t="s">
        <v>260</v>
      </c>
    </row>
  </sheetData>
  <mergeCells count="32">
    <mergeCell ref="A8:U8"/>
    <mergeCell ref="A10:U10"/>
    <mergeCell ref="A12:U12"/>
    <mergeCell ref="A14:O14"/>
    <mergeCell ref="A15:C15"/>
    <mergeCell ref="D15:R15"/>
    <mergeCell ref="A21:A23"/>
    <mergeCell ref="B21:B23"/>
    <mergeCell ref="C21:D23"/>
    <mergeCell ref="E21:F22"/>
    <mergeCell ref="G21:G23"/>
    <mergeCell ref="A16:C16"/>
    <mergeCell ref="D16:R16"/>
    <mergeCell ref="A20:Q20"/>
    <mergeCell ref="A18:B18"/>
    <mergeCell ref="C18:F18"/>
    <mergeCell ref="T21:T23"/>
    <mergeCell ref="U21:U23"/>
    <mergeCell ref="C24:D24"/>
    <mergeCell ref="A32:C32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</mergeCells>
  <dataValidations count="1">
    <dataValidation type="list" allowBlank="1" showInputMessage="1" showErrorMessage="1" sqref="C18:F18">
      <formula1>"Projektą vykdančių asmenų išvykos, Projekto veiklose dalyvaujančių asmenų išvykos"</formula1>
    </dataValidation>
  </dataValidations>
  <pageMargins left="0.7" right="0.7" top="0.75" bottom="0.75" header="0.3" footer="0.3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'FĮ KU'!$A$2:$A$211</xm:f>
          </x14:formula1>
          <xm:sqref>C25:C31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Z41"/>
  <sheetViews>
    <sheetView zoomScale="90" zoomScaleNormal="90" workbookViewId="0">
      <selection activeCell="I29" sqref="I29"/>
    </sheetView>
  </sheetViews>
  <sheetFormatPr defaultRowHeight="12.75" x14ac:dyDescent="0.2"/>
  <cols>
    <col min="1" max="1" width="8.140625" style="18" customWidth="1"/>
    <col min="2" max="2" width="17" style="18" customWidth="1"/>
    <col min="3" max="4" width="12.5703125" style="18" customWidth="1"/>
    <col min="5" max="5" width="14" style="18" customWidth="1"/>
    <col min="6" max="6" width="11.28515625" style="18" customWidth="1"/>
    <col min="7" max="8" width="11" style="18" customWidth="1"/>
    <col min="9" max="9" width="10.28515625" style="18" customWidth="1"/>
    <col min="10" max="10" width="13" style="18" customWidth="1"/>
    <col min="11" max="14" width="12" style="18" customWidth="1"/>
    <col min="15" max="15" width="10.7109375" style="18" customWidth="1"/>
    <col min="16" max="16" width="11.28515625" style="18" customWidth="1"/>
    <col min="17" max="17" width="12.140625" style="18" customWidth="1"/>
    <col min="18" max="19" width="12.5703125" style="18" customWidth="1"/>
    <col min="20" max="20" width="13.7109375" style="18" customWidth="1"/>
    <col min="21" max="21" width="12.5703125" style="18" customWidth="1"/>
    <col min="22" max="257" width="9.140625" style="18"/>
    <col min="258" max="258" width="6" style="18" customWidth="1"/>
    <col min="259" max="259" width="17" style="18" customWidth="1"/>
    <col min="260" max="260" width="12.5703125" style="18" customWidth="1"/>
    <col min="261" max="261" width="11.42578125" style="18" customWidth="1"/>
    <col min="262" max="262" width="11.28515625" style="18" customWidth="1"/>
    <col min="263" max="263" width="14.140625" style="18" customWidth="1"/>
    <col min="264" max="264" width="13.28515625" style="18" customWidth="1"/>
    <col min="265" max="265" width="12.5703125" style="18" customWidth="1"/>
    <col min="266" max="266" width="13" style="18" customWidth="1"/>
    <col min="267" max="270" width="12" style="18" customWidth="1"/>
    <col min="271" max="271" width="10.7109375" style="18" customWidth="1"/>
    <col min="272" max="272" width="13.5703125" style="18" customWidth="1"/>
    <col min="273" max="273" width="12.140625" style="18" customWidth="1"/>
    <col min="274" max="276" width="12.5703125" style="18" customWidth="1"/>
    <col min="277" max="277" width="14.42578125" style="18" customWidth="1"/>
    <col min="278" max="513" width="9.140625" style="18"/>
    <col min="514" max="514" width="6" style="18" customWidth="1"/>
    <col min="515" max="515" width="17" style="18" customWidth="1"/>
    <col min="516" max="516" width="12.5703125" style="18" customWidth="1"/>
    <col min="517" max="517" width="11.42578125" style="18" customWidth="1"/>
    <col min="518" max="518" width="11.28515625" style="18" customWidth="1"/>
    <col min="519" max="519" width="14.140625" style="18" customWidth="1"/>
    <col min="520" max="520" width="13.28515625" style="18" customWidth="1"/>
    <col min="521" max="521" width="12.5703125" style="18" customWidth="1"/>
    <col min="522" max="522" width="13" style="18" customWidth="1"/>
    <col min="523" max="526" width="12" style="18" customWidth="1"/>
    <col min="527" max="527" width="10.7109375" style="18" customWidth="1"/>
    <col min="528" max="528" width="13.5703125" style="18" customWidth="1"/>
    <col min="529" max="529" width="12.140625" style="18" customWidth="1"/>
    <col min="530" max="532" width="12.5703125" style="18" customWidth="1"/>
    <col min="533" max="533" width="14.42578125" style="18" customWidth="1"/>
    <col min="534" max="769" width="9.140625" style="18"/>
    <col min="770" max="770" width="6" style="18" customWidth="1"/>
    <col min="771" max="771" width="17" style="18" customWidth="1"/>
    <col min="772" max="772" width="12.5703125" style="18" customWidth="1"/>
    <col min="773" max="773" width="11.42578125" style="18" customWidth="1"/>
    <col min="774" max="774" width="11.28515625" style="18" customWidth="1"/>
    <col min="775" max="775" width="14.140625" style="18" customWidth="1"/>
    <col min="776" max="776" width="13.28515625" style="18" customWidth="1"/>
    <col min="777" max="777" width="12.5703125" style="18" customWidth="1"/>
    <col min="778" max="778" width="13" style="18" customWidth="1"/>
    <col min="779" max="782" width="12" style="18" customWidth="1"/>
    <col min="783" max="783" width="10.7109375" style="18" customWidth="1"/>
    <col min="784" max="784" width="13.5703125" style="18" customWidth="1"/>
    <col min="785" max="785" width="12.140625" style="18" customWidth="1"/>
    <col min="786" max="788" width="12.5703125" style="18" customWidth="1"/>
    <col min="789" max="789" width="14.42578125" style="18" customWidth="1"/>
    <col min="790" max="1025" width="9.140625" style="18"/>
    <col min="1026" max="1026" width="6" style="18" customWidth="1"/>
    <col min="1027" max="1027" width="17" style="18" customWidth="1"/>
    <col min="1028" max="1028" width="12.5703125" style="18" customWidth="1"/>
    <col min="1029" max="1029" width="11.42578125" style="18" customWidth="1"/>
    <col min="1030" max="1030" width="11.28515625" style="18" customWidth="1"/>
    <col min="1031" max="1031" width="14.140625" style="18" customWidth="1"/>
    <col min="1032" max="1032" width="13.28515625" style="18" customWidth="1"/>
    <col min="1033" max="1033" width="12.5703125" style="18" customWidth="1"/>
    <col min="1034" max="1034" width="13" style="18" customWidth="1"/>
    <col min="1035" max="1038" width="12" style="18" customWidth="1"/>
    <col min="1039" max="1039" width="10.7109375" style="18" customWidth="1"/>
    <col min="1040" max="1040" width="13.5703125" style="18" customWidth="1"/>
    <col min="1041" max="1041" width="12.140625" style="18" customWidth="1"/>
    <col min="1042" max="1044" width="12.5703125" style="18" customWidth="1"/>
    <col min="1045" max="1045" width="14.42578125" style="18" customWidth="1"/>
    <col min="1046" max="1281" width="9.140625" style="18"/>
    <col min="1282" max="1282" width="6" style="18" customWidth="1"/>
    <col min="1283" max="1283" width="17" style="18" customWidth="1"/>
    <col min="1284" max="1284" width="12.5703125" style="18" customWidth="1"/>
    <col min="1285" max="1285" width="11.42578125" style="18" customWidth="1"/>
    <col min="1286" max="1286" width="11.28515625" style="18" customWidth="1"/>
    <col min="1287" max="1287" width="14.140625" style="18" customWidth="1"/>
    <col min="1288" max="1288" width="13.28515625" style="18" customWidth="1"/>
    <col min="1289" max="1289" width="12.5703125" style="18" customWidth="1"/>
    <col min="1290" max="1290" width="13" style="18" customWidth="1"/>
    <col min="1291" max="1294" width="12" style="18" customWidth="1"/>
    <col min="1295" max="1295" width="10.7109375" style="18" customWidth="1"/>
    <col min="1296" max="1296" width="13.5703125" style="18" customWidth="1"/>
    <col min="1297" max="1297" width="12.140625" style="18" customWidth="1"/>
    <col min="1298" max="1300" width="12.5703125" style="18" customWidth="1"/>
    <col min="1301" max="1301" width="14.42578125" style="18" customWidth="1"/>
    <col min="1302" max="1537" width="9.140625" style="18"/>
    <col min="1538" max="1538" width="6" style="18" customWidth="1"/>
    <col min="1539" max="1539" width="17" style="18" customWidth="1"/>
    <col min="1540" max="1540" width="12.5703125" style="18" customWidth="1"/>
    <col min="1541" max="1541" width="11.42578125" style="18" customWidth="1"/>
    <col min="1542" max="1542" width="11.28515625" style="18" customWidth="1"/>
    <col min="1543" max="1543" width="14.140625" style="18" customWidth="1"/>
    <col min="1544" max="1544" width="13.28515625" style="18" customWidth="1"/>
    <col min="1545" max="1545" width="12.5703125" style="18" customWidth="1"/>
    <col min="1546" max="1546" width="13" style="18" customWidth="1"/>
    <col min="1547" max="1550" width="12" style="18" customWidth="1"/>
    <col min="1551" max="1551" width="10.7109375" style="18" customWidth="1"/>
    <col min="1552" max="1552" width="13.5703125" style="18" customWidth="1"/>
    <col min="1553" max="1553" width="12.140625" style="18" customWidth="1"/>
    <col min="1554" max="1556" width="12.5703125" style="18" customWidth="1"/>
    <col min="1557" max="1557" width="14.42578125" style="18" customWidth="1"/>
    <col min="1558" max="1793" width="9.140625" style="18"/>
    <col min="1794" max="1794" width="6" style="18" customWidth="1"/>
    <col min="1795" max="1795" width="17" style="18" customWidth="1"/>
    <col min="1796" max="1796" width="12.5703125" style="18" customWidth="1"/>
    <col min="1797" max="1797" width="11.42578125" style="18" customWidth="1"/>
    <col min="1798" max="1798" width="11.28515625" style="18" customWidth="1"/>
    <col min="1799" max="1799" width="14.140625" style="18" customWidth="1"/>
    <col min="1800" max="1800" width="13.28515625" style="18" customWidth="1"/>
    <col min="1801" max="1801" width="12.5703125" style="18" customWidth="1"/>
    <col min="1802" max="1802" width="13" style="18" customWidth="1"/>
    <col min="1803" max="1806" width="12" style="18" customWidth="1"/>
    <col min="1807" max="1807" width="10.7109375" style="18" customWidth="1"/>
    <col min="1808" max="1808" width="13.5703125" style="18" customWidth="1"/>
    <col min="1809" max="1809" width="12.140625" style="18" customWidth="1"/>
    <col min="1810" max="1812" width="12.5703125" style="18" customWidth="1"/>
    <col min="1813" max="1813" width="14.42578125" style="18" customWidth="1"/>
    <col min="1814" max="2049" width="9.140625" style="18"/>
    <col min="2050" max="2050" width="6" style="18" customWidth="1"/>
    <col min="2051" max="2051" width="17" style="18" customWidth="1"/>
    <col min="2052" max="2052" width="12.5703125" style="18" customWidth="1"/>
    <col min="2053" max="2053" width="11.42578125" style="18" customWidth="1"/>
    <col min="2054" max="2054" width="11.28515625" style="18" customWidth="1"/>
    <col min="2055" max="2055" width="14.140625" style="18" customWidth="1"/>
    <col min="2056" max="2056" width="13.28515625" style="18" customWidth="1"/>
    <col min="2057" max="2057" width="12.5703125" style="18" customWidth="1"/>
    <col min="2058" max="2058" width="13" style="18" customWidth="1"/>
    <col min="2059" max="2062" width="12" style="18" customWidth="1"/>
    <col min="2063" max="2063" width="10.7109375" style="18" customWidth="1"/>
    <col min="2064" max="2064" width="13.5703125" style="18" customWidth="1"/>
    <col min="2065" max="2065" width="12.140625" style="18" customWidth="1"/>
    <col min="2066" max="2068" width="12.5703125" style="18" customWidth="1"/>
    <col min="2069" max="2069" width="14.42578125" style="18" customWidth="1"/>
    <col min="2070" max="2305" width="9.140625" style="18"/>
    <col min="2306" max="2306" width="6" style="18" customWidth="1"/>
    <col min="2307" max="2307" width="17" style="18" customWidth="1"/>
    <col min="2308" max="2308" width="12.5703125" style="18" customWidth="1"/>
    <col min="2309" max="2309" width="11.42578125" style="18" customWidth="1"/>
    <col min="2310" max="2310" width="11.28515625" style="18" customWidth="1"/>
    <col min="2311" max="2311" width="14.140625" style="18" customWidth="1"/>
    <col min="2312" max="2312" width="13.28515625" style="18" customWidth="1"/>
    <col min="2313" max="2313" width="12.5703125" style="18" customWidth="1"/>
    <col min="2314" max="2314" width="13" style="18" customWidth="1"/>
    <col min="2315" max="2318" width="12" style="18" customWidth="1"/>
    <col min="2319" max="2319" width="10.7109375" style="18" customWidth="1"/>
    <col min="2320" max="2320" width="13.5703125" style="18" customWidth="1"/>
    <col min="2321" max="2321" width="12.140625" style="18" customWidth="1"/>
    <col min="2322" max="2324" width="12.5703125" style="18" customWidth="1"/>
    <col min="2325" max="2325" width="14.42578125" style="18" customWidth="1"/>
    <col min="2326" max="2561" width="9.140625" style="18"/>
    <col min="2562" max="2562" width="6" style="18" customWidth="1"/>
    <col min="2563" max="2563" width="17" style="18" customWidth="1"/>
    <col min="2564" max="2564" width="12.5703125" style="18" customWidth="1"/>
    <col min="2565" max="2565" width="11.42578125" style="18" customWidth="1"/>
    <col min="2566" max="2566" width="11.28515625" style="18" customWidth="1"/>
    <col min="2567" max="2567" width="14.140625" style="18" customWidth="1"/>
    <col min="2568" max="2568" width="13.28515625" style="18" customWidth="1"/>
    <col min="2569" max="2569" width="12.5703125" style="18" customWidth="1"/>
    <col min="2570" max="2570" width="13" style="18" customWidth="1"/>
    <col min="2571" max="2574" width="12" style="18" customWidth="1"/>
    <col min="2575" max="2575" width="10.7109375" style="18" customWidth="1"/>
    <col min="2576" max="2576" width="13.5703125" style="18" customWidth="1"/>
    <col min="2577" max="2577" width="12.140625" style="18" customWidth="1"/>
    <col min="2578" max="2580" width="12.5703125" style="18" customWidth="1"/>
    <col min="2581" max="2581" width="14.42578125" style="18" customWidth="1"/>
    <col min="2582" max="2817" width="9.140625" style="18"/>
    <col min="2818" max="2818" width="6" style="18" customWidth="1"/>
    <col min="2819" max="2819" width="17" style="18" customWidth="1"/>
    <col min="2820" max="2820" width="12.5703125" style="18" customWidth="1"/>
    <col min="2821" max="2821" width="11.42578125" style="18" customWidth="1"/>
    <col min="2822" max="2822" width="11.28515625" style="18" customWidth="1"/>
    <col min="2823" max="2823" width="14.140625" style="18" customWidth="1"/>
    <col min="2824" max="2824" width="13.28515625" style="18" customWidth="1"/>
    <col min="2825" max="2825" width="12.5703125" style="18" customWidth="1"/>
    <col min="2826" max="2826" width="13" style="18" customWidth="1"/>
    <col min="2827" max="2830" width="12" style="18" customWidth="1"/>
    <col min="2831" max="2831" width="10.7109375" style="18" customWidth="1"/>
    <col min="2832" max="2832" width="13.5703125" style="18" customWidth="1"/>
    <col min="2833" max="2833" width="12.140625" style="18" customWidth="1"/>
    <col min="2834" max="2836" width="12.5703125" style="18" customWidth="1"/>
    <col min="2837" max="2837" width="14.42578125" style="18" customWidth="1"/>
    <col min="2838" max="3073" width="9.140625" style="18"/>
    <col min="3074" max="3074" width="6" style="18" customWidth="1"/>
    <col min="3075" max="3075" width="17" style="18" customWidth="1"/>
    <col min="3076" max="3076" width="12.5703125" style="18" customWidth="1"/>
    <col min="3077" max="3077" width="11.42578125" style="18" customWidth="1"/>
    <col min="3078" max="3078" width="11.28515625" style="18" customWidth="1"/>
    <col min="3079" max="3079" width="14.140625" style="18" customWidth="1"/>
    <col min="3080" max="3080" width="13.28515625" style="18" customWidth="1"/>
    <col min="3081" max="3081" width="12.5703125" style="18" customWidth="1"/>
    <col min="3082" max="3082" width="13" style="18" customWidth="1"/>
    <col min="3083" max="3086" width="12" style="18" customWidth="1"/>
    <col min="3087" max="3087" width="10.7109375" style="18" customWidth="1"/>
    <col min="3088" max="3088" width="13.5703125" style="18" customWidth="1"/>
    <col min="3089" max="3089" width="12.140625" style="18" customWidth="1"/>
    <col min="3090" max="3092" width="12.5703125" style="18" customWidth="1"/>
    <col min="3093" max="3093" width="14.42578125" style="18" customWidth="1"/>
    <col min="3094" max="3329" width="9.140625" style="18"/>
    <col min="3330" max="3330" width="6" style="18" customWidth="1"/>
    <col min="3331" max="3331" width="17" style="18" customWidth="1"/>
    <col min="3332" max="3332" width="12.5703125" style="18" customWidth="1"/>
    <col min="3333" max="3333" width="11.42578125" style="18" customWidth="1"/>
    <col min="3334" max="3334" width="11.28515625" style="18" customWidth="1"/>
    <col min="3335" max="3335" width="14.140625" style="18" customWidth="1"/>
    <col min="3336" max="3336" width="13.28515625" style="18" customWidth="1"/>
    <col min="3337" max="3337" width="12.5703125" style="18" customWidth="1"/>
    <col min="3338" max="3338" width="13" style="18" customWidth="1"/>
    <col min="3339" max="3342" width="12" style="18" customWidth="1"/>
    <col min="3343" max="3343" width="10.7109375" style="18" customWidth="1"/>
    <col min="3344" max="3344" width="13.5703125" style="18" customWidth="1"/>
    <col min="3345" max="3345" width="12.140625" style="18" customWidth="1"/>
    <col min="3346" max="3348" width="12.5703125" style="18" customWidth="1"/>
    <col min="3349" max="3349" width="14.42578125" style="18" customWidth="1"/>
    <col min="3350" max="3585" width="9.140625" style="18"/>
    <col min="3586" max="3586" width="6" style="18" customWidth="1"/>
    <col min="3587" max="3587" width="17" style="18" customWidth="1"/>
    <col min="3588" max="3588" width="12.5703125" style="18" customWidth="1"/>
    <col min="3589" max="3589" width="11.42578125" style="18" customWidth="1"/>
    <col min="3590" max="3590" width="11.28515625" style="18" customWidth="1"/>
    <col min="3591" max="3591" width="14.140625" style="18" customWidth="1"/>
    <col min="3592" max="3592" width="13.28515625" style="18" customWidth="1"/>
    <col min="3593" max="3593" width="12.5703125" style="18" customWidth="1"/>
    <col min="3594" max="3594" width="13" style="18" customWidth="1"/>
    <col min="3595" max="3598" width="12" style="18" customWidth="1"/>
    <col min="3599" max="3599" width="10.7109375" style="18" customWidth="1"/>
    <col min="3600" max="3600" width="13.5703125" style="18" customWidth="1"/>
    <col min="3601" max="3601" width="12.140625" style="18" customWidth="1"/>
    <col min="3602" max="3604" width="12.5703125" style="18" customWidth="1"/>
    <col min="3605" max="3605" width="14.42578125" style="18" customWidth="1"/>
    <col min="3606" max="3841" width="9.140625" style="18"/>
    <col min="3842" max="3842" width="6" style="18" customWidth="1"/>
    <col min="3843" max="3843" width="17" style="18" customWidth="1"/>
    <col min="3844" max="3844" width="12.5703125" style="18" customWidth="1"/>
    <col min="3845" max="3845" width="11.42578125" style="18" customWidth="1"/>
    <col min="3846" max="3846" width="11.28515625" style="18" customWidth="1"/>
    <col min="3847" max="3847" width="14.140625" style="18" customWidth="1"/>
    <col min="3848" max="3848" width="13.28515625" style="18" customWidth="1"/>
    <col min="3849" max="3849" width="12.5703125" style="18" customWidth="1"/>
    <col min="3850" max="3850" width="13" style="18" customWidth="1"/>
    <col min="3851" max="3854" width="12" style="18" customWidth="1"/>
    <col min="3855" max="3855" width="10.7109375" style="18" customWidth="1"/>
    <col min="3856" max="3856" width="13.5703125" style="18" customWidth="1"/>
    <col min="3857" max="3857" width="12.140625" style="18" customWidth="1"/>
    <col min="3858" max="3860" width="12.5703125" style="18" customWidth="1"/>
    <col min="3861" max="3861" width="14.42578125" style="18" customWidth="1"/>
    <col min="3862" max="4097" width="9.140625" style="18"/>
    <col min="4098" max="4098" width="6" style="18" customWidth="1"/>
    <col min="4099" max="4099" width="17" style="18" customWidth="1"/>
    <col min="4100" max="4100" width="12.5703125" style="18" customWidth="1"/>
    <col min="4101" max="4101" width="11.42578125" style="18" customWidth="1"/>
    <col min="4102" max="4102" width="11.28515625" style="18" customWidth="1"/>
    <col min="4103" max="4103" width="14.140625" style="18" customWidth="1"/>
    <col min="4104" max="4104" width="13.28515625" style="18" customWidth="1"/>
    <col min="4105" max="4105" width="12.5703125" style="18" customWidth="1"/>
    <col min="4106" max="4106" width="13" style="18" customWidth="1"/>
    <col min="4107" max="4110" width="12" style="18" customWidth="1"/>
    <col min="4111" max="4111" width="10.7109375" style="18" customWidth="1"/>
    <col min="4112" max="4112" width="13.5703125" style="18" customWidth="1"/>
    <col min="4113" max="4113" width="12.140625" style="18" customWidth="1"/>
    <col min="4114" max="4116" width="12.5703125" style="18" customWidth="1"/>
    <col min="4117" max="4117" width="14.42578125" style="18" customWidth="1"/>
    <col min="4118" max="4353" width="9.140625" style="18"/>
    <col min="4354" max="4354" width="6" style="18" customWidth="1"/>
    <col min="4355" max="4355" width="17" style="18" customWidth="1"/>
    <col min="4356" max="4356" width="12.5703125" style="18" customWidth="1"/>
    <col min="4357" max="4357" width="11.42578125" style="18" customWidth="1"/>
    <col min="4358" max="4358" width="11.28515625" style="18" customWidth="1"/>
    <col min="4359" max="4359" width="14.140625" style="18" customWidth="1"/>
    <col min="4360" max="4360" width="13.28515625" style="18" customWidth="1"/>
    <col min="4361" max="4361" width="12.5703125" style="18" customWidth="1"/>
    <col min="4362" max="4362" width="13" style="18" customWidth="1"/>
    <col min="4363" max="4366" width="12" style="18" customWidth="1"/>
    <col min="4367" max="4367" width="10.7109375" style="18" customWidth="1"/>
    <col min="4368" max="4368" width="13.5703125" style="18" customWidth="1"/>
    <col min="4369" max="4369" width="12.140625" style="18" customWidth="1"/>
    <col min="4370" max="4372" width="12.5703125" style="18" customWidth="1"/>
    <col min="4373" max="4373" width="14.42578125" style="18" customWidth="1"/>
    <col min="4374" max="4609" width="9.140625" style="18"/>
    <col min="4610" max="4610" width="6" style="18" customWidth="1"/>
    <col min="4611" max="4611" width="17" style="18" customWidth="1"/>
    <col min="4612" max="4612" width="12.5703125" style="18" customWidth="1"/>
    <col min="4613" max="4613" width="11.42578125" style="18" customWidth="1"/>
    <col min="4614" max="4614" width="11.28515625" style="18" customWidth="1"/>
    <col min="4615" max="4615" width="14.140625" style="18" customWidth="1"/>
    <col min="4616" max="4616" width="13.28515625" style="18" customWidth="1"/>
    <col min="4617" max="4617" width="12.5703125" style="18" customWidth="1"/>
    <col min="4618" max="4618" width="13" style="18" customWidth="1"/>
    <col min="4619" max="4622" width="12" style="18" customWidth="1"/>
    <col min="4623" max="4623" width="10.7109375" style="18" customWidth="1"/>
    <col min="4624" max="4624" width="13.5703125" style="18" customWidth="1"/>
    <col min="4625" max="4625" width="12.140625" style="18" customWidth="1"/>
    <col min="4626" max="4628" width="12.5703125" style="18" customWidth="1"/>
    <col min="4629" max="4629" width="14.42578125" style="18" customWidth="1"/>
    <col min="4630" max="4865" width="9.140625" style="18"/>
    <col min="4866" max="4866" width="6" style="18" customWidth="1"/>
    <col min="4867" max="4867" width="17" style="18" customWidth="1"/>
    <col min="4868" max="4868" width="12.5703125" style="18" customWidth="1"/>
    <col min="4869" max="4869" width="11.42578125" style="18" customWidth="1"/>
    <col min="4870" max="4870" width="11.28515625" style="18" customWidth="1"/>
    <col min="4871" max="4871" width="14.140625" style="18" customWidth="1"/>
    <col min="4872" max="4872" width="13.28515625" style="18" customWidth="1"/>
    <col min="4873" max="4873" width="12.5703125" style="18" customWidth="1"/>
    <col min="4874" max="4874" width="13" style="18" customWidth="1"/>
    <col min="4875" max="4878" width="12" style="18" customWidth="1"/>
    <col min="4879" max="4879" width="10.7109375" style="18" customWidth="1"/>
    <col min="4880" max="4880" width="13.5703125" style="18" customWidth="1"/>
    <col min="4881" max="4881" width="12.140625" style="18" customWidth="1"/>
    <col min="4882" max="4884" width="12.5703125" style="18" customWidth="1"/>
    <col min="4885" max="4885" width="14.42578125" style="18" customWidth="1"/>
    <col min="4886" max="5121" width="9.140625" style="18"/>
    <col min="5122" max="5122" width="6" style="18" customWidth="1"/>
    <col min="5123" max="5123" width="17" style="18" customWidth="1"/>
    <col min="5124" max="5124" width="12.5703125" style="18" customWidth="1"/>
    <col min="5125" max="5125" width="11.42578125" style="18" customWidth="1"/>
    <col min="5126" max="5126" width="11.28515625" style="18" customWidth="1"/>
    <col min="5127" max="5127" width="14.140625" style="18" customWidth="1"/>
    <col min="5128" max="5128" width="13.28515625" style="18" customWidth="1"/>
    <col min="5129" max="5129" width="12.5703125" style="18" customWidth="1"/>
    <col min="5130" max="5130" width="13" style="18" customWidth="1"/>
    <col min="5131" max="5134" width="12" style="18" customWidth="1"/>
    <col min="5135" max="5135" width="10.7109375" style="18" customWidth="1"/>
    <col min="5136" max="5136" width="13.5703125" style="18" customWidth="1"/>
    <col min="5137" max="5137" width="12.140625" style="18" customWidth="1"/>
    <col min="5138" max="5140" width="12.5703125" style="18" customWidth="1"/>
    <col min="5141" max="5141" width="14.42578125" style="18" customWidth="1"/>
    <col min="5142" max="5377" width="9.140625" style="18"/>
    <col min="5378" max="5378" width="6" style="18" customWidth="1"/>
    <col min="5379" max="5379" width="17" style="18" customWidth="1"/>
    <col min="5380" max="5380" width="12.5703125" style="18" customWidth="1"/>
    <col min="5381" max="5381" width="11.42578125" style="18" customWidth="1"/>
    <col min="5382" max="5382" width="11.28515625" style="18" customWidth="1"/>
    <col min="5383" max="5383" width="14.140625" style="18" customWidth="1"/>
    <col min="5384" max="5384" width="13.28515625" style="18" customWidth="1"/>
    <col min="5385" max="5385" width="12.5703125" style="18" customWidth="1"/>
    <col min="5386" max="5386" width="13" style="18" customWidth="1"/>
    <col min="5387" max="5390" width="12" style="18" customWidth="1"/>
    <col min="5391" max="5391" width="10.7109375" style="18" customWidth="1"/>
    <col min="5392" max="5392" width="13.5703125" style="18" customWidth="1"/>
    <col min="5393" max="5393" width="12.140625" style="18" customWidth="1"/>
    <col min="5394" max="5396" width="12.5703125" style="18" customWidth="1"/>
    <col min="5397" max="5397" width="14.42578125" style="18" customWidth="1"/>
    <col min="5398" max="5633" width="9.140625" style="18"/>
    <col min="5634" max="5634" width="6" style="18" customWidth="1"/>
    <col min="5635" max="5635" width="17" style="18" customWidth="1"/>
    <col min="5636" max="5636" width="12.5703125" style="18" customWidth="1"/>
    <col min="5637" max="5637" width="11.42578125" style="18" customWidth="1"/>
    <col min="5638" max="5638" width="11.28515625" style="18" customWidth="1"/>
    <col min="5639" max="5639" width="14.140625" style="18" customWidth="1"/>
    <col min="5640" max="5640" width="13.28515625" style="18" customWidth="1"/>
    <col min="5641" max="5641" width="12.5703125" style="18" customWidth="1"/>
    <col min="5642" max="5642" width="13" style="18" customWidth="1"/>
    <col min="5643" max="5646" width="12" style="18" customWidth="1"/>
    <col min="5647" max="5647" width="10.7109375" style="18" customWidth="1"/>
    <col min="5648" max="5648" width="13.5703125" style="18" customWidth="1"/>
    <col min="5649" max="5649" width="12.140625" style="18" customWidth="1"/>
    <col min="5650" max="5652" width="12.5703125" style="18" customWidth="1"/>
    <col min="5653" max="5653" width="14.42578125" style="18" customWidth="1"/>
    <col min="5654" max="5889" width="9.140625" style="18"/>
    <col min="5890" max="5890" width="6" style="18" customWidth="1"/>
    <col min="5891" max="5891" width="17" style="18" customWidth="1"/>
    <col min="5892" max="5892" width="12.5703125" style="18" customWidth="1"/>
    <col min="5893" max="5893" width="11.42578125" style="18" customWidth="1"/>
    <col min="5894" max="5894" width="11.28515625" style="18" customWidth="1"/>
    <col min="5895" max="5895" width="14.140625" style="18" customWidth="1"/>
    <col min="5896" max="5896" width="13.28515625" style="18" customWidth="1"/>
    <col min="5897" max="5897" width="12.5703125" style="18" customWidth="1"/>
    <col min="5898" max="5898" width="13" style="18" customWidth="1"/>
    <col min="5899" max="5902" width="12" style="18" customWidth="1"/>
    <col min="5903" max="5903" width="10.7109375" style="18" customWidth="1"/>
    <col min="5904" max="5904" width="13.5703125" style="18" customWidth="1"/>
    <col min="5905" max="5905" width="12.140625" style="18" customWidth="1"/>
    <col min="5906" max="5908" width="12.5703125" style="18" customWidth="1"/>
    <col min="5909" max="5909" width="14.42578125" style="18" customWidth="1"/>
    <col min="5910" max="6145" width="9.140625" style="18"/>
    <col min="6146" max="6146" width="6" style="18" customWidth="1"/>
    <col min="6147" max="6147" width="17" style="18" customWidth="1"/>
    <col min="6148" max="6148" width="12.5703125" style="18" customWidth="1"/>
    <col min="6149" max="6149" width="11.42578125" style="18" customWidth="1"/>
    <col min="6150" max="6150" width="11.28515625" style="18" customWidth="1"/>
    <col min="6151" max="6151" width="14.140625" style="18" customWidth="1"/>
    <col min="6152" max="6152" width="13.28515625" style="18" customWidth="1"/>
    <col min="6153" max="6153" width="12.5703125" style="18" customWidth="1"/>
    <col min="6154" max="6154" width="13" style="18" customWidth="1"/>
    <col min="6155" max="6158" width="12" style="18" customWidth="1"/>
    <col min="6159" max="6159" width="10.7109375" style="18" customWidth="1"/>
    <col min="6160" max="6160" width="13.5703125" style="18" customWidth="1"/>
    <col min="6161" max="6161" width="12.140625" style="18" customWidth="1"/>
    <col min="6162" max="6164" width="12.5703125" style="18" customWidth="1"/>
    <col min="6165" max="6165" width="14.42578125" style="18" customWidth="1"/>
    <col min="6166" max="6401" width="9.140625" style="18"/>
    <col min="6402" max="6402" width="6" style="18" customWidth="1"/>
    <col min="6403" max="6403" width="17" style="18" customWidth="1"/>
    <col min="6404" max="6404" width="12.5703125" style="18" customWidth="1"/>
    <col min="6405" max="6405" width="11.42578125" style="18" customWidth="1"/>
    <col min="6406" max="6406" width="11.28515625" style="18" customWidth="1"/>
    <col min="6407" max="6407" width="14.140625" style="18" customWidth="1"/>
    <col min="6408" max="6408" width="13.28515625" style="18" customWidth="1"/>
    <col min="6409" max="6409" width="12.5703125" style="18" customWidth="1"/>
    <col min="6410" max="6410" width="13" style="18" customWidth="1"/>
    <col min="6411" max="6414" width="12" style="18" customWidth="1"/>
    <col min="6415" max="6415" width="10.7109375" style="18" customWidth="1"/>
    <col min="6416" max="6416" width="13.5703125" style="18" customWidth="1"/>
    <col min="6417" max="6417" width="12.140625" style="18" customWidth="1"/>
    <col min="6418" max="6420" width="12.5703125" style="18" customWidth="1"/>
    <col min="6421" max="6421" width="14.42578125" style="18" customWidth="1"/>
    <col min="6422" max="6657" width="9.140625" style="18"/>
    <col min="6658" max="6658" width="6" style="18" customWidth="1"/>
    <col min="6659" max="6659" width="17" style="18" customWidth="1"/>
    <col min="6660" max="6660" width="12.5703125" style="18" customWidth="1"/>
    <col min="6661" max="6661" width="11.42578125" style="18" customWidth="1"/>
    <col min="6662" max="6662" width="11.28515625" style="18" customWidth="1"/>
    <col min="6663" max="6663" width="14.140625" style="18" customWidth="1"/>
    <col min="6664" max="6664" width="13.28515625" style="18" customWidth="1"/>
    <col min="6665" max="6665" width="12.5703125" style="18" customWidth="1"/>
    <col min="6666" max="6666" width="13" style="18" customWidth="1"/>
    <col min="6667" max="6670" width="12" style="18" customWidth="1"/>
    <col min="6671" max="6671" width="10.7109375" style="18" customWidth="1"/>
    <col min="6672" max="6672" width="13.5703125" style="18" customWidth="1"/>
    <col min="6673" max="6673" width="12.140625" style="18" customWidth="1"/>
    <col min="6674" max="6676" width="12.5703125" style="18" customWidth="1"/>
    <col min="6677" max="6677" width="14.42578125" style="18" customWidth="1"/>
    <col min="6678" max="6913" width="9.140625" style="18"/>
    <col min="6914" max="6914" width="6" style="18" customWidth="1"/>
    <col min="6915" max="6915" width="17" style="18" customWidth="1"/>
    <col min="6916" max="6916" width="12.5703125" style="18" customWidth="1"/>
    <col min="6917" max="6917" width="11.42578125" style="18" customWidth="1"/>
    <col min="6918" max="6918" width="11.28515625" style="18" customWidth="1"/>
    <col min="6919" max="6919" width="14.140625" style="18" customWidth="1"/>
    <col min="6920" max="6920" width="13.28515625" style="18" customWidth="1"/>
    <col min="6921" max="6921" width="12.5703125" style="18" customWidth="1"/>
    <col min="6922" max="6922" width="13" style="18" customWidth="1"/>
    <col min="6923" max="6926" width="12" style="18" customWidth="1"/>
    <col min="6927" max="6927" width="10.7109375" style="18" customWidth="1"/>
    <col min="6928" max="6928" width="13.5703125" style="18" customWidth="1"/>
    <col min="6929" max="6929" width="12.140625" style="18" customWidth="1"/>
    <col min="6930" max="6932" width="12.5703125" style="18" customWidth="1"/>
    <col min="6933" max="6933" width="14.42578125" style="18" customWidth="1"/>
    <col min="6934" max="7169" width="9.140625" style="18"/>
    <col min="7170" max="7170" width="6" style="18" customWidth="1"/>
    <col min="7171" max="7171" width="17" style="18" customWidth="1"/>
    <col min="7172" max="7172" width="12.5703125" style="18" customWidth="1"/>
    <col min="7173" max="7173" width="11.42578125" style="18" customWidth="1"/>
    <col min="7174" max="7174" width="11.28515625" style="18" customWidth="1"/>
    <col min="7175" max="7175" width="14.140625" style="18" customWidth="1"/>
    <col min="7176" max="7176" width="13.28515625" style="18" customWidth="1"/>
    <col min="7177" max="7177" width="12.5703125" style="18" customWidth="1"/>
    <col min="7178" max="7178" width="13" style="18" customWidth="1"/>
    <col min="7179" max="7182" width="12" style="18" customWidth="1"/>
    <col min="7183" max="7183" width="10.7109375" style="18" customWidth="1"/>
    <col min="7184" max="7184" width="13.5703125" style="18" customWidth="1"/>
    <col min="7185" max="7185" width="12.140625" style="18" customWidth="1"/>
    <col min="7186" max="7188" width="12.5703125" style="18" customWidth="1"/>
    <col min="7189" max="7189" width="14.42578125" style="18" customWidth="1"/>
    <col min="7190" max="7425" width="9.140625" style="18"/>
    <col min="7426" max="7426" width="6" style="18" customWidth="1"/>
    <col min="7427" max="7427" width="17" style="18" customWidth="1"/>
    <col min="7428" max="7428" width="12.5703125" style="18" customWidth="1"/>
    <col min="7429" max="7429" width="11.42578125" style="18" customWidth="1"/>
    <col min="7430" max="7430" width="11.28515625" style="18" customWidth="1"/>
    <col min="7431" max="7431" width="14.140625" style="18" customWidth="1"/>
    <col min="7432" max="7432" width="13.28515625" style="18" customWidth="1"/>
    <col min="7433" max="7433" width="12.5703125" style="18" customWidth="1"/>
    <col min="7434" max="7434" width="13" style="18" customWidth="1"/>
    <col min="7435" max="7438" width="12" style="18" customWidth="1"/>
    <col min="7439" max="7439" width="10.7109375" style="18" customWidth="1"/>
    <col min="7440" max="7440" width="13.5703125" style="18" customWidth="1"/>
    <col min="7441" max="7441" width="12.140625" style="18" customWidth="1"/>
    <col min="7442" max="7444" width="12.5703125" style="18" customWidth="1"/>
    <col min="7445" max="7445" width="14.42578125" style="18" customWidth="1"/>
    <col min="7446" max="7681" width="9.140625" style="18"/>
    <col min="7682" max="7682" width="6" style="18" customWidth="1"/>
    <col min="7683" max="7683" width="17" style="18" customWidth="1"/>
    <col min="7684" max="7684" width="12.5703125" style="18" customWidth="1"/>
    <col min="7685" max="7685" width="11.42578125" style="18" customWidth="1"/>
    <col min="7686" max="7686" width="11.28515625" style="18" customWidth="1"/>
    <col min="7687" max="7687" width="14.140625" style="18" customWidth="1"/>
    <col min="7688" max="7688" width="13.28515625" style="18" customWidth="1"/>
    <col min="7689" max="7689" width="12.5703125" style="18" customWidth="1"/>
    <col min="7690" max="7690" width="13" style="18" customWidth="1"/>
    <col min="7691" max="7694" width="12" style="18" customWidth="1"/>
    <col min="7695" max="7695" width="10.7109375" style="18" customWidth="1"/>
    <col min="7696" max="7696" width="13.5703125" style="18" customWidth="1"/>
    <col min="7697" max="7697" width="12.140625" style="18" customWidth="1"/>
    <col min="7698" max="7700" width="12.5703125" style="18" customWidth="1"/>
    <col min="7701" max="7701" width="14.42578125" style="18" customWidth="1"/>
    <col min="7702" max="7937" width="9.140625" style="18"/>
    <col min="7938" max="7938" width="6" style="18" customWidth="1"/>
    <col min="7939" max="7939" width="17" style="18" customWidth="1"/>
    <col min="7940" max="7940" width="12.5703125" style="18" customWidth="1"/>
    <col min="7941" max="7941" width="11.42578125" style="18" customWidth="1"/>
    <col min="7942" max="7942" width="11.28515625" style="18" customWidth="1"/>
    <col min="7943" max="7943" width="14.140625" style="18" customWidth="1"/>
    <col min="7944" max="7944" width="13.28515625" style="18" customWidth="1"/>
    <col min="7945" max="7945" width="12.5703125" style="18" customWidth="1"/>
    <col min="7946" max="7946" width="13" style="18" customWidth="1"/>
    <col min="7947" max="7950" width="12" style="18" customWidth="1"/>
    <col min="7951" max="7951" width="10.7109375" style="18" customWidth="1"/>
    <col min="7952" max="7952" width="13.5703125" style="18" customWidth="1"/>
    <col min="7953" max="7953" width="12.140625" style="18" customWidth="1"/>
    <col min="7954" max="7956" width="12.5703125" style="18" customWidth="1"/>
    <col min="7957" max="7957" width="14.42578125" style="18" customWidth="1"/>
    <col min="7958" max="8193" width="9.140625" style="18"/>
    <col min="8194" max="8194" width="6" style="18" customWidth="1"/>
    <col min="8195" max="8195" width="17" style="18" customWidth="1"/>
    <col min="8196" max="8196" width="12.5703125" style="18" customWidth="1"/>
    <col min="8197" max="8197" width="11.42578125" style="18" customWidth="1"/>
    <col min="8198" max="8198" width="11.28515625" style="18" customWidth="1"/>
    <col min="8199" max="8199" width="14.140625" style="18" customWidth="1"/>
    <col min="8200" max="8200" width="13.28515625" style="18" customWidth="1"/>
    <col min="8201" max="8201" width="12.5703125" style="18" customWidth="1"/>
    <col min="8202" max="8202" width="13" style="18" customWidth="1"/>
    <col min="8203" max="8206" width="12" style="18" customWidth="1"/>
    <col min="8207" max="8207" width="10.7109375" style="18" customWidth="1"/>
    <col min="8208" max="8208" width="13.5703125" style="18" customWidth="1"/>
    <col min="8209" max="8209" width="12.140625" style="18" customWidth="1"/>
    <col min="8210" max="8212" width="12.5703125" style="18" customWidth="1"/>
    <col min="8213" max="8213" width="14.42578125" style="18" customWidth="1"/>
    <col min="8214" max="8449" width="9.140625" style="18"/>
    <col min="8450" max="8450" width="6" style="18" customWidth="1"/>
    <col min="8451" max="8451" width="17" style="18" customWidth="1"/>
    <col min="8452" max="8452" width="12.5703125" style="18" customWidth="1"/>
    <col min="8453" max="8453" width="11.42578125" style="18" customWidth="1"/>
    <col min="8454" max="8454" width="11.28515625" style="18" customWidth="1"/>
    <col min="8455" max="8455" width="14.140625" style="18" customWidth="1"/>
    <col min="8456" max="8456" width="13.28515625" style="18" customWidth="1"/>
    <col min="8457" max="8457" width="12.5703125" style="18" customWidth="1"/>
    <col min="8458" max="8458" width="13" style="18" customWidth="1"/>
    <col min="8459" max="8462" width="12" style="18" customWidth="1"/>
    <col min="8463" max="8463" width="10.7109375" style="18" customWidth="1"/>
    <col min="8464" max="8464" width="13.5703125" style="18" customWidth="1"/>
    <col min="8465" max="8465" width="12.140625" style="18" customWidth="1"/>
    <col min="8466" max="8468" width="12.5703125" style="18" customWidth="1"/>
    <col min="8469" max="8469" width="14.42578125" style="18" customWidth="1"/>
    <col min="8470" max="8705" width="9.140625" style="18"/>
    <col min="8706" max="8706" width="6" style="18" customWidth="1"/>
    <col min="8707" max="8707" width="17" style="18" customWidth="1"/>
    <col min="8708" max="8708" width="12.5703125" style="18" customWidth="1"/>
    <col min="8709" max="8709" width="11.42578125" style="18" customWidth="1"/>
    <col min="8710" max="8710" width="11.28515625" style="18" customWidth="1"/>
    <col min="8711" max="8711" width="14.140625" style="18" customWidth="1"/>
    <col min="8712" max="8712" width="13.28515625" style="18" customWidth="1"/>
    <col min="8713" max="8713" width="12.5703125" style="18" customWidth="1"/>
    <col min="8714" max="8714" width="13" style="18" customWidth="1"/>
    <col min="8715" max="8718" width="12" style="18" customWidth="1"/>
    <col min="8719" max="8719" width="10.7109375" style="18" customWidth="1"/>
    <col min="8720" max="8720" width="13.5703125" style="18" customWidth="1"/>
    <col min="8721" max="8721" width="12.140625" style="18" customWidth="1"/>
    <col min="8722" max="8724" width="12.5703125" style="18" customWidth="1"/>
    <col min="8725" max="8725" width="14.42578125" style="18" customWidth="1"/>
    <col min="8726" max="8961" width="9.140625" style="18"/>
    <col min="8962" max="8962" width="6" style="18" customWidth="1"/>
    <col min="8963" max="8963" width="17" style="18" customWidth="1"/>
    <col min="8964" max="8964" width="12.5703125" style="18" customWidth="1"/>
    <col min="8965" max="8965" width="11.42578125" style="18" customWidth="1"/>
    <col min="8966" max="8966" width="11.28515625" style="18" customWidth="1"/>
    <col min="8967" max="8967" width="14.140625" style="18" customWidth="1"/>
    <col min="8968" max="8968" width="13.28515625" style="18" customWidth="1"/>
    <col min="8969" max="8969" width="12.5703125" style="18" customWidth="1"/>
    <col min="8970" max="8970" width="13" style="18" customWidth="1"/>
    <col min="8971" max="8974" width="12" style="18" customWidth="1"/>
    <col min="8975" max="8975" width="10.7109375" style="18" customWidth="1"/>
    <col min="8976" max="8976" width="13.5703125" style="18" customWidth="1"/>
    <col min="8977" max="8977" width="12.140625" style="18" customWidth="1"/>
    <col min="8978" max="8980" width="12.5703125" style="18" customWidth="1"/>
    <col min="8981" max="8981" width="14.42578125" style="18" customWidth="1"/>
    <col min="8982" max="9217" width="9.140625" style="18"/>
    <col min="9218" max="9218" width="6" style="18" customWidth="1"/>
    <col min="9219" max="9219" width="17" style="18" customWidth="1"/>
    <col min="9220" max="9220" width="12.5703125" style="18" customWidth="1"/>
    <col min="9221" max="9221" width="11.42578125" style="18" customWidth="1"/>
    <col min="9222" max="9222" width="11.28515625" style="18" customWidth="1"/>
    <col min="9223" max="9223" width="14.140625" style="18" customWidth="1"/>
    <col min="9224" max="9224" width="13.28515625" style="18" customWidth="1"/>
    <col min="9225" max="9225" width="12.5703125" style="18" customWidth="1"/>
    <col min="9226" max="9226" width="13" style="18" customWidth="1"/>
    <col min="9227" max="9230" width="12" style="18" customWidth="1"/>
    <col min="9231" max="9231" width="10.7109375" style="18" customWidth="1"/>
    <col min="9232" max="9232" width="13.5703125" style="18" customWidth="1"/>
    <col min="9233" max="9233" width="12.140625" style="18" customWidth="1"/>
    <col min="9234" max="9236" width="12.5703125" style="18" customWidth="1"/>
    <col min="9237" max="9237" width="14.42578125" style="18" customWidth="1"/>
    <col min="9238" max="9473" width="9.140625" style="18"/>
    <col min="9474" max="9474" width="6" style="18" customWidth="1"/>
    <col min="9475" max="9475" width="17" style="18" customWidth="1"/>
    <col min="9476" max="9476" width="12.5703125" style="18" customWidth="1"/>
    <col min="9477" max="9477" width="11.42578125" style="18" customWidth="1"/>
    <col min="9478" max="9478" width="11.28515625" style="18" customWidth="1"/>
    <col min="9479" max="9479" width="14.140625" style="18" customWidth="1"/>
    <col min="9480" max="9480" width="13.28515625" style="18" customWidth="1"/>
    <col min="9481" max="9481" width="12.5703125" style="18" customWidth="1"/>
    <col min="9482" max="9482" width="13" style="18" customWidth="1"/>
    <col min="9483" max="9486" width="12" style="18" customWidth="1"/>
    <col min="9487" max="9487" width="10.7109375" style="18" customWidth="1"/>
    <col min="9488" max="9488" width="13.5703125" style="18" customWidth="1"/>
    <col min="9489" max="9489" width="12.140625" style="18" customWidth="1"/>
    <col min="9490" max="9492" width="12.5703125" style="18" customWidth="1"/>
    <col min="9493" max="9493" width="14.42578125" style="18" customWidth="1"/>
    <col min="9494" max="9729" width="9.140625" style="18"/>
    <col min="9730" max="9730" width="6" style="18" customWidth="1"/>
    <col min="9731" max="9731" width="17" style="18" customWidth="1"/>
    <col min="9732" max="9732" width="12.5703125" style="18" customWidth="1"/>
    <col min="9733" max="9733" width="11.42578125" style="18" customWidth="1"/>
    <col min="9734" max="9734" width="11.28515625" style="18" customWidth="1"/>
    <col min="9735" max="9735" width="14.140625" style="18" customWidth="1"/>
    <col min="9736" max="9736" width="13.28515625" style="18" customWidth="1"/>
    <col min="9737" max="9737" width="12.5703125" style="18" customWidth="1"/>
    <col min="9738" max="9738" width="13" style="18" customWidth="1"/>
    <col min="9739" max="9742" width="12" style="18" customWidth="1"/>
    <col min="9743" max="9743" width="10.7109375" style="18" customWidth="1"/>
    <col min="9744" max="9744" width="13.5703125" style="18" customWidth="1"/>
    <col min="9745" max="9745" width="12.140625" style="18" customWidth="1"/>
    <col min="9746" max="9748" width="12.5703125" style="18" customWidth="1"/>
    <col min="9749" max="9749" width="14.42578125" style="18" customWidth="1"/>
    <col min="9750" max="9985" width="9.140625" style="18"/>
    <col min="9986" max="9986" width="6" style="18" customWidth="1"/>
    <col min="9987" max="9987" width="17" style="18" customWidth="1"/>
    <col min="9988" max="9988" width="12.5703125" style="18" customWidth="1"/>
    <col min="9989" max="9989" width="11.42578125" style="18" customWidth="1"/>
    <col min="9990" max="9990" width="11.28515625" style="18" customWidth="1"/>
    <col min="9991" max="9991" width="14.140625" style="18" customWidth="1"/>
    <col min="9992" max="9992" width="13.28515625" style="18" customWidth="1"/>
    <col min="9993" max="9993" width="12.5703125" style="18" customWidth="1"/>
    <col min="9994" max="9994" width="13" style="18" customWidth="1"/>
    <col min="9995" max="9998" width="12" style="18" customWidth="1"/>
    <col min="9999" max="9999" width="10.7109375" style="18" customWidth="1"/>
    <col min="10000" max="10000" width="13.5703125" style="18" customWidth="1"/>
    <col min="10001" max="10001" width="12.140625" style="18" customWidth="1"/>
    <col min="10002" max="10004" width="12.5703125" style="18" customWidth="1"/>
    <col min="10005" max="10005" width="14.42578125" style="18" customWidth="1"/>
    <col min="10006" max="10241" width="9.140625" style="18"/>
    <col min="10242" max="10242" width="6" style="18" customWidth="1"/>
    <col min="10243" max="10243" width="17" style="18" customWidth="1"/>
    <col min="10244" max="10244" width="12.5703125" style="18" customWidth="1"/>
    <col min="10245" max="10245" width="11.42578125" style="18" customWidth="1"/>
    <col min="10246" max="10246" width="11.28515625" style="18" customWidth="1"/>
    <col min="10247" max="10247" width="14.140625" style="18" customWidth="1"/>
    <col min="10248" max="10248" width="13.28515625" style="18" customWidth="1"/>
    <col min="10249" max="10249" width="12.5703125" style="18" customWidth="1"/>
    <col min="10250" max="10250" width="13" style="18" customWidth="1"/>
    <col min="10251" max="10254" width="12" style="18" customWidth="1"/>
    <col min="10255" max="10255" width="10.7109375" style="18" customWidth="1"/>
    <col min="10256" max="10256" width="13.5703125" style="18" customWidth="1"/>
    <col min="10257" max="10257" width="12.140625" style="18" customWidth="1"/>
    <col min="10258" max="10260" width="12.5703125" style="18" customWidth="1"/>
    <col min="10261" max="10261" width="14.42578125" style="18" customWidth="1"/>
    <col min="10262" max="10497" width="9.140625" style="18"/>
    <col min="10498" max="10498" width="6" style="18" customWidth="1"/>
    <col min="10499" max="10499" width="17" style="18" customWidth="1"/>
    <col min="10500" max="10500" width="12.5703125" style="18" customWidth="1"/>
    <col min="10501" max="10501" width="11.42578125" style="18" customWidth="1"/>
    <col min="10502" max="10502" width="11.28515625" style="18" customWidth="1"/>
    <col min="10503" max="10503" width="14.140625" style="18" customWidth="1"/>
    <col min="10504" max="10504" width="13.28515625" style="18" customWidth="1"/>
    <col min="10505" max="10505" width="12.5703125" style="18" customWidth="1"/>
    <col min="10506" max="10506" width="13" style="18" customWidth="1"/>
    <col min="10507" max="10510" width="12" style="18" customWidth="1"/>
    <col min="10511" max="10511" width="10.7109375" style="18" customWidth="1"/>
    <col min="10512" max="10512" width="13.5703125" style="18" customWidth="1"/>
    <col min="10513" max="10513" width="12.140625" style="18" customWidth="1"/>
    <col min="10514" max="10516" width="12.5703125" style="18" customWidth="1"/>
    <col min="10517" max="10517" width="14.42578125" style="18" customWidth="1"/>
    <col min="10518" max="10753" width="9.140625" style="18"/>
    <col min="10754" max="10754" width="6" style="18" customWidth="1"/>
    <col min="10755" max="10755" width="17" style="18" customWidth="1"/>
    <col min="10756" max="10756" width="12.5703125" style="18" customWidth="1"/>
    <col min="10757" max="10757" width="11.42578125" style="18" customWidth="1"/>
    <col min="10758" max="10758" width="11.28515625" style="18" customWidth="1"/>
    <col min="10759" max="10759" width="14.140625" style="18" customWidth="1"/>
    <col min="10760" max="10760" width="13.28515625" style="18" customWidth="1"/>
    <col min="10761" max="10761" width="12.5703125" style="18" customWidth="1"/>
    <col min="10762" max="10762" width="13" style="18" customWidth="1"/>
    <col min="10763" max="10766" width="12" style="18" customWidth="1"/>
    <col min="10767" max="10767" width="10.7109375" style="18" customWidth="1"/>
    <col min="10768" max="10768" width="13.5703125" style="18" customWidth="1"/>
    <col min="10769" max="10769" width="12.140625" style="18" customWidth="1"/>
    <col min="10770" max="10772" width="12.5703125" style="18" customWidth="1"/>
    <col min="10773" max="10773" width="14.42578125" style="18" customWidth="1"/>
    <col min="10774" max="11009" width="9.140625" style="18"/>
    <col min="11010" max="11010" width="6" style="18" customWidth="1"/>
    <col min="11011" max="11011" width="17" style="18" customWidth="1"/>
    <col min="11012" max="11012" width="12.5703125" style="18" customWidth="1"/>
    <col min="11013" max="11013" width="11.42578125" style="18" customWidth="1"/>
    <col min="11014" max="11014" width="11.28515625" style="18" customWidth="1"/>
    <col min="11015" max="11015" width="14.140625" style="18" customWidth="1"/>
    <col min="11016" max="11016" width="13.28515625" style="18" customWidth="1"/>
    <col min="11017" max="11017" width="12.5703125" style="18" customWidth="1"/>
    <col min="11018" max="11018" width="13" style="18" customWidth="1"/>
    <col min="11019" max="11022" width="12" style="18" customWidth="1"/>
    <col min="11023" max="11023" width="10.7109375" style="18" customWidth="1"/>
    <col min="11024" max="11024" width="13.5703125" style="18" customWidth="1"/>
    <col min="11025" max="11025" width="12.140625" style="18" customWidth="1"/>
    <col min="11026" max="11028" width="12.5703125" style="18" customWidth="1"/>
    <col min="11029" max="11029" width="14.42578125" style="18" customWidth="1"/>
    <col min="11030" max="11265" width="9.140625" style="18"/>
    <col min="11266" max="11266" width="6" style="18" customWidth="1"/>
    <col min="11267" max="11267" width="17" style="18" customWidth="1"/>
    <col min="11268" max="11268" width="12.5703125" style="18" customWidth="1"/>
    <col min="11269" max="11269" width="11.42578125" style="18" customWidth="1"/>
    <col min="11270" max="11270" width="11.28515625" style="18" customWidth="1"/>
    <col min="11271" max="11271" width="14.140625" style="18" customWidth="1"/>
    <col min="11272" max="11272" width="13.28515625" style="18" customWidth="1"/>
    <col min="11273" max="11273" width="12.5703125" style="18" customWidth="1"/>
    <col min="11274" max="11274" width="13" style="18" customWidth="1"/>
    <col min="11275" max="11278" width="12" style="18" customWidth="1"/>
    <col min="11279" max="11279" width="10.7109375" style="18" customWidth="1"/>
    <col min="11280" max="11280" width="13.5703125" style="18" customWidth="1"/>
    <col min="11281" max="11281" width="12.140625" style="18" customWidth="1"/>
    <col min="11282" max="11284" width="12.5703125" style="18" customWidth="1"/>
    <col min="11285" max="11285" width="14.42578125" style="18" customWidth="1"/>
    <col min="11286" max="11521" width="9.140625" style="18"/>
    <col min="11522" max="11522" width="6" style="18" customWidth="1"/>
    <col min="11523" max="11523" width="17" style="18" customWidth="1"/>
    <col min="11524" max="11524" width="12.5703125" style="18" customWidth="1"/>
    <col min="11525" max="11525" width="11.42578125" style="18" customWidth="1"/>
    <col min="11526" max="11526" width="11.28515625" style="18" customWidth="1"/>
    <col min="11527" max="11527" width="14.140625" style="18" customWidth="1"/>
    <col min="11528" max="11528" width="13.28515625" style="18" customWidth="1"/>
    <col min="11529" max="11529" width="12.5703125" style="18" customWidth="1"/>
    <col min="11530" max="11530" width="13" style="18" customWidth="1"/>
    <col min="11531" max="11534" width="12" style="18" customWidth="1"/>
    <col min="11535" max="11535" width="10.7109375" style="18" customWidth="1"/>
    <col min="11536" max="11536" width="13.5703125" style="18" customWidth="1"/>
    <col min="11537" max="11537" width="12.140625" style="18" customWidth="1"/>
    <col min="11538" max="11540" width="12.5703125" style="18" customWidth="1"/>
    <col min="11541" max="11541" width="14.42578125" style="18" customWidth="1"/>
    <col min="11542" max="11777" width="9.140625" style="18"/>
    <col min="11778" max="11778" width="6" style="18" customWidth="1"/>
    <col min="11779" max="11779" width="17" style="18" customWidth="1"/>
    <col min="11780" max="11780" width="12.5703125" style="18" customWidth="1"/>
    <col min="11781" max="11781" width="11.42578125" style="18" customWidth="1"/>
    <col min="11782" max="11782" width="11.28515625" style="18" customWidth="1"/>
    <col min="11783" max="11783" width="14.140625" style="18" customWidth="1"/>
    <col min="11784" max="11784" width="13.28515625" style="18" customWidth="1"/>
    <col min="11785" max="11785" width="12.5703125" style="18" customWidth="1"/>
    <col min="11786" max="11786" width="13" style="18" customWidth="1"/>
    <col min="11787" max="11790" width="12" style="18" customWidth="1"/>
    <col min="11791" max="11791" width="10.7109375" style="18" customWidth="1"/>
    <col min="11792" max="11792" width="13.5703125" style="18" customWidth="1"/>
    <col min="11793" max="11793" width="12.140625" style="18" customWidth="1"/>
    <col min="11794" max="11796" width="12.5703125" style="18" customWidth="1"/>
    <col min="11797" max="11797" width="14.42578125" style="18" customWidth="1"/>
    <col min="11798" max="12033" width="9.140625" style="18"/>
    <col min="12034" max="12034" width="6" style="18" customWidth="1"/>
    <col min="12035" max="12035" width="17" style="18" customWidth="1"/>
    <col min="12036" max="12036" width="12.5703125" style="18" customWidth="1"/>
    <col min="12037" max="12037" width="11.42578125" style="18" customWidth="1"/>
    <col min="12038" max="12038" width="11.28515625" style="18" customWidth="1"/>
    <col min="12039" max="12039" width="14.140625" style="18" customWidth="1"/>
    <col min="12040" max="12040" width="13.28515625" style="18" customWidth="1"/>
    <col min="12041" max="12041" width="12.5703125" style="18" customWidth="1"/>
    <col min="12042" max="12042" width="13" style="18" customWidth="1"/>
    <col min="12043" max="12046" width="12" style="18" customWidth="1"/>
    <col min="12047" max="12047" width="10.7109375" style="18" customWidth="1"/>
    <col min="12048" max="12048" width="13.5703125" style="18" customWidth="1"/>
    <col min="12049" max="12049" width="12.140625" style="18" customWidth="1"/>
    <col min="12050" max="12052" width="12.5703125" style="18" customWidth="1"/>
    <col min="12053" max="12053" width="14.42578125" style="18" customWidth="1"/>
    <col min="12054" max="12289" width="9.140625" style="18"/>
    <col min="12290" max="12290" width="6" style="18" customWidth="1"/>
    <col min="12291" max="12291" width="17" style="18" customWidth="1"/>
    <col min="12292" max="12292" width="12.5703125" style="18" customWidth="1"/>
    <col min="12293" max="12293" width="11.42578125" style="18" customWidth="1"/>
    <col min="12294" max="12294" width="11.28515625" style="18" customWidth="1"/>
    <col min="12295" max="12295" width="14.140625" style="18" customWidth="1"/>
    <col min="12296" max="12296" width="13.28515625" style="18" customWidth="1"/>
    <col min="12297" max="12297" width="12.5703125" style="18" customWidth="1"/>
    <col min="12298" max="12298" width="13" style="18" customWidth="1"/>
    <col min="12299" max="12302" width="12" style="18" customWidth="1"/>
    <col min="12303" max="12303" width="10.7109375" style="18" customWidth="1"/>
    <col min="12304" max="12304" width="13.5703125" style="18" customWidth="1"/>
    <col min="12305" max="12305" width="12.140625" style="18" customWidth="1"/>
    <col min="12306" max="12308" width="12.5703125" style="18" customWidth="1"/>
    <col min="12309" max="12309" width="14.42578125" style="18" customWidth="1"/>
    <col min="12310" max="12545" width="9.140625" style="18"/>
    <col min="12546" max="12546" width="6" style="18" customWidth="1"/>
    <col min="12547" max="12547" width="17" style="18" customWidth="1"/>
    <col min="12548" max="12548" width="12.5703125" style="18" customWidth="1"/>
    <col min="12549" max="12549" width="11.42578125" style="18" customWidth="1"/>
    <col min="12550" max="12550" width="11.28515625" style="18" customWidth="1"/>
    <col min="12551" max="12551" width="14.140625" style="18" customWidth="1"/>
    <col min="12552" max="12552" width="13.28515625" style="18" customWidth="1"/>
    <col min="12553" max="12553" width="12.5703125" style="18" customWidth="1"/>
    <col min="12554" max="12554" width="13" style="18" customWidth="1"/>
    <col min="12555" max="12558" width="12" style="18" customWidth="1"/>
    <col min="12559" max="12559" width="10.7109375" style="18" customWidth="1"/>
    <col min="12560" max="12560" width="13.5703125" style="18" customWidth="1"/>
    <col min="12561" max="12561" width="12.140625" style="18" customWidth="1"/>
    <col min="12562" max="12564" width="12.5703125" style="18" customWidth="1"/>
    <col min="12565" max="12565" width="14.42578125" style="18" customWidth="1"/>
    <col min="12566" max="12801" width="9.140625" style="18"/>
    <col min="12802" max="12802" width="6" style="18" customWidth="1"/>
    <col min="12803" max="12803" width="17" style="18" customWidth="1"/>
    <col min="12804" max="12804" width="12.5703125" style="18" customWidth="1"/>
    <col min="12805" max="12805" width="11.42578125" style="18" customWidth="1"/>
    <col min="12806" max="12806" width="11.28515625" style="18" customWidth="1"/>
    <col min="12807" max="12807" width="14.140625" style="18" customWidth="1"/>
    <col min="12808" max="12808" width="13.28515625" style="18" customWidth="1"/>
    <col min="12809" max="12809" width="12.5703125" style="18" customWidth="1"/>
    <col min="12810" max="12810" width="13" style="18" customWidth="1"/>
    <col min="12811" max="12814" width="12" style="18" customWidth="1"/>
    <col min="12815" max="12815" width="10.7109375" style="18" customWidth="1"/>
    <col min="12816" max="12816" width="13.5703125" style="18" customWidth="1"/>
    <col min="12817" max="12817" width="12.140625" style="18" customWidth="1"/>
    <col min="12818" max="12820" width="12.5703125" style="18" customWidth="1"/>
    <col min="12821" max="12821" width="14.42578125" style="18" customWidth="1"/>
    <col min="12822" max="13057" width="9.140625" style="18"/>
    <col min="13058" max="13058" width="6" style="18" customWidth="1"/>
    <col min="13059" max="13059" width="17" style="18" customWidth="1"/>
    <col min="13060" max="13060" width="12.5703125" style="18" customWidth="1"/>
    <col min="13061" max="13061" width="11.42578125" style="18" customWidth="1"/>
    <col min="13062" max="13062" width="11.28515625" style="18" customWidth="1"/>
    <col min="13063" max="13063" width="14.140625" style="18" customWidth="1"/>
    <col min="13064" max="13064" width="13.28515625" style="18" customWidth="1"/>
    <col min="13065" max="13065" width="12.5703125" style="18" customWidth="1"/>
    <col min="13066" max="13066" width="13" style="18" customWidth="1"/>
    <col min="13067" max="13070" width="12" style="18" customWidth="1"/>
    <col min="13071" max="13071" width="10.7109375" style="18" customWidth="1"/>
    <col min="13072" max="13072" width="13.5703125" style="18" customWidth="1"/>
    <col min="13073" max="13073" width="12.140625" style="18" customWidth="1"/>
    <col min="13074" max="13076" width="12.5703125" style="18" customWidth="1"/>
    <col min="13077" max="13077" width="14.42578125" style="18" customWidth="1"/>
    <col min="13078" max="13313" width="9.140625" style="18"/>
    <col min="13314" max="13314" width="6" style="18" customWidth="1"/>
    <col min="13315" max="13315" width="17" style="18" customWidth="1"/>
    <col min="13316" max="13316" width="12.5703125" style="18" customWidth="1"/>
    <col min="13317" max="13317" width="11.42578125" style="18" customWidth="1"/>
    <col min="13318" max="13318" width="11.28515625" style="18" customWidth="1"/>
    <col min="13319" max="13319" width="14.140625" style="18" customWidth="1"/>
    <col min="13320" max="13320" width="13.28515625" style="18" customWidth="1"/>
    <col min="13321" max="13321" width="12.5703125" style="18" customWidth="1"/>
    <col min="13322" max="13322" width="13" style="18" customWidth="1"/>
    <col min="13323" max="13326" width="12" style="18" customWidth="1"/>
    <col min="13327" max="13327" width="10.7109375" style="18" customWidth="1"/>
    <col min="13328" max="13328" width="13.5703125" style="18" customWidth="1"/>
    <col min="13329" max="13329" width="12.140625" style="18" customWidth="1"/>
    <col min="13330" max="13332" width="12.5703125" style="18" customWidth="1"/>
    <col min="13333" max="13333" width="14.42578125" style="18" customWidth="1"/>
    <col min="13334" max="13569" width="9.140625" style="18"/>
    <col min="13570" max="13570" width="6" style="18" customWidth="1"/>
    <col min="13571" max="13571" width="17" style="18" customWidth="1"/>
    <col min="13572" max="13572" width="12.5703125" style="18" customWidth="1"/>
    <col min="13573" max="13573" width="11.42578125" style="18" customWidth="1"/>
    <col min="13574" max="13574" width="11.28515625" style="18" customWidth="1"/>
    <col min="13575" max="13575" width="14.140625" style="18" customWidth="1"/>
    <col min="13576" max="13576" width="13.28515625" style="18" customWidth="1"/>
    <col min="13577" max="13577" width="12.5703125" style="18" customWidth="1"/>
    <col min="13578" max="13578" width="13" style="18" customWidth="1"/>
    <col min="13579" max="13582" width="12" style="18" customWidth="1"/>
    <col min="13583" max="13583" width="10.7109375" style="18" customWidth="1"/>
    <col min="13584" max="13584" width="13.5703125" style="18" customWidth="1"/>
    <col min="13585" max="13585" width="12.140625" style="18" customWidth="1"/>
    <col min="13586" max="13588" width="12.5703125" style="18" customWidth="1"/>
    <col min="13589" max="13589" width="14.42578125" style="18" customWidth="1"/>
    <col min="13590" max="13825" width="9.140625" style="18"/>
    <col min="13826" max="13826" width="6" style="18" customWidth="1"/>
    <col min="13827" max="13827" width="17" style="18" customWidth="1"/>
    <col min="13828" max="13828" width="12.5703125" style="18" customWidth="1"/>
    <col min="13829" max="13829" width="11.42578125" style="18" customWidth="1"/>
    <col min="13830" max="13830" width="11.28515625" style="18" customWidth="1"/>
    <col min="13831" max="13831" width="14.140625" style="18" customWidth="1"/>
    <col min="13832" max="13832" width="13.28515625" style="18" customWidth="1"/>
    <col min="13833" max="13833" width="12.5703125" style="18" customWidth="1"/>
    <col min="13834" max="13834" width="13" style="18" customWidth="1"/>
    <col min="13835" max="13838" width="12" style="18" customWidth="1"/>
    <col min="13839" max="13839" width="10.7109375" style="18" customWidth="1"/>
    <col min="13840" max="13840" width="13.5703125" style="18" customWidth="1"/>
    <col min="13841" max="13841" width="12.140625" style="18" customWidth="1"/>
    <col min="13842" max="13844" width="12.5703125" style="18" customWidth="1"/>
    <col min="13845" max="13845" width="14.42578125" style="18" customWidth="1"/>
    <col min="13846" max="14081" width="9.140625" style="18"/>
    <col min="14082" max="14082" width="6" style="18" customWidth="1"/>
    <col min="14083" max="14083" width="17" style="18" customWidth="1"/>
    <col min="14084" max="14084" width="12.5703125" style="18" customWidth="1"/>
    <col min="14085" max="14085" width="11.42578125" style="18" customWidth="1"/>
    <col min="14086" max="14086" width="11.28515625" style="18" customWidth="1"/>
    <col min="14087" max="14087" width="14.140625" style="18" customWidth="1"/>
    <col min="14088" max="14088" width="13.28515625" style="18" customWidth="1"/>
    <col min="14089" max="14089" width="12.5703125" style="18" customWidth="1"/>
    <col min="14090" max="14090" width="13" style="18" customWidth="1"/>
    <col min="14091" max="14094" width="12" style="18" customWidth="1"/>
    <col min="14095" max="14095" width="10.7109375" style="18" customWidth="1"/>
    <col min="14096" max="14096" width="13.5703125" style="18" customWidth="1"/>
    <col min="14097" max="14097" width="12.140625" style="18" customWidth="1"/>
    <col min="14098" max="14100" width="12.5703125" style="18" customWidth="1"/>
    <col min="14101" max="14101" width="14.42578125" style="18" customWidth="1"/>
    <col min="14102" max="14337" width="9.140625" style="18"/>
    <col min="14338" max="14338" width="6" style="18" customWidth="1"/>
    <col min="14339" max="14339" width="17" style="18" customWidth="1"/>
    <col min="14340" max="14340" width="12.5703125" style="18" customWidth="1"/>
    <col min="14341" max="14341" width="11.42578125" style="18" customWidth="1"/>
    <col min="14342" max="14342" width="11.28515625" style="18" customWidth="1"/>
    <col min="14343" max="14343" width="14.140625" style="18" customWidth="1"/>
    <col min="14344" max="14344" width="13.28515625" style="18" customWidth="1"/>
    <col min="14345" max="14345" width="12.5703125" style="18" customWidth="1"/>
    <col min="14346" max="14346" width="13" style="18" customWidth="1"/>
    <col min="14347" max="14350" width="12" style="18" customWidth="1"/>
    <col min="14351" max="14351" width="10.7109375" style="18" customWidth="1"/>
    <col min="14352" max="14352" width="13.5703125" style="18" customWidth="1"/>
    <col min="14353" max="14353" width="12.140625" style="18" customWidth="1"/>
    <col min="14354" max="14356" width="12.5703125" style="18" customWidth="1"/>
    <col min="14357" max="14357" width="14.42578125" style="18" customWidth="1"/>
    <col min="14358" max="14593" width="9.140625" style="18"/>
    <col min="14594" max="14594" width="6" style="18" customWidth="1"/>
    <col min="14595" max="14595" width="17" style="18" customWidth="1"/>
    <col min="14596" max="14596" width="12.5703125" style="18" customWidth="1"/>
    <col min="14597" max="14597" width="11.42578125" style="18" customWidth="1"/>
    <col min="14598" max="14598" width="11.28515625" style="18" customWidth="1"/>
    <col min="14599" max="14599" width="14.140625" style="18" customWidth="1"/>
    <col min="14600" max="14600" width="13.28515625" style="18" customWidth="1"/>
    <col min="14601" max="14601" width="12.5703125" style="18" customWidth="1"/>
    <col min="14602" max="14602" width="13" style="18" customWidth="1"/>
    <col min="14603" max="14606" width="12" style="18" customWidth="1"/>
    <col min="14607" max="14607" width="10.7109375" style="18" customWidth="1"/>
    <col min="14608" max="14608" width="13.5703125" style="18" customWidth="1"/>
    <col min="14609" max="14609" width="12.140625" style="18" customWidth="1"/>
    <col min="14610" max="14612" width="12.5703125" style="18" customWidth="1"/>
    <col min="14613" max="14613" width="14.42578125" style="18" customWidth="1"/>
    <col min="14614" max="14849" width="9.140625" style="18"/>
    <col min="14850" max="14850" width="6" style="18" customWidth="1"/>
    <col min="14851" max="14851" width="17" style="18" customWidth="1"/>
    <col min="14852" max="14852" width="12.5703125" style="18" customWidth="1"/>
    <col min="14853" max="14853" width="11.42578125" style="18" customWidth="1"/>
    <col min="14854" max="14854" width="11.28515625" style="18" customWidth="1"/>
    <col min="14855" max="14855" width="14.140625" style="18" customWidth="1"/>
    <col min="14856" max="14856" width="13.28515625" style="18" customWidth="1"/>
    <col min="14857" max="14857" width="12.5703125" style="18" customWidth="1"/>
    <col min="14858" max="14858" width="13" style="18" customWidth="1"/>
    <col min="14859" max="14862" width="12" style="18" customWidth="1"/>
    <col min="14863" max="14863" width="10.7109375" style="18" customWidth="1"/>
    <col min="14864" max="14864" width="13.5703125" style="18" customWidth="1"/>
    <col min="14865" max="14865" width="12.140625" style="18" customWidth="1"/>
    <col min="14866" max="14868" width="12.5703125" style="18" customWidth="1"/>
    <col min="14869" max="14869" width="14.42578125" style="18" customWidth="1"/>
    <col min="14870" max="15105" width="9.140625" style="18"/>
    <col min="15106" max="15106" width="6" style="18" customWidth="1"/>
    <col min="15107" max="15107" width="17" style="18" customWidth="1"/>
    <col min="15108" max="15108" width="12.5703125" style="18" customWidth="1"/>
    <col min="15109" max="15109" width="11.42578125" style="18" customWidth="1"/>
    <col min="15110" max="15110" width="11.28515625" style="18" customWidth="1"/>
    <col min="15111" max="15111" width="14.140625" style="18" customWidth="1"/>
    <col min="15112" max="15112" width="13.28515625" style="18" customWidth="1"/>
    <col min="15113" max="15113" width="12.5703125" style="18" customWidth="1"/>
    <col min="15114" max="15114" width="13" style="18" customWidth="1"/>
    <col min="15115" max="15118" width="12" style="18" customWidth="1"/>
    <col min="15119" max="15119" width="10.7109375" style="18" customWidth="1"/>
    <col min="15120" max="15120" width="13.5703125" style="18" customWidth="1"/>
    <col min="15121" max="15121" width="12.140625" style="18" customWidth="1"/>
    <col min="15122" max="15124" width="12.5703125" style="18" customWidth="1"/>
    <col min="15125" max="15125" width="14.42578125" style="18" customWidth="1"/>
    <col min="15126" max="15361" width="9.140625" style="18"/>
    <col min="15362" max="15362" width="6" style="18" customWidth="1"/>
    <col min="15363" max="15363" width="17" style="18" customWidth="1"/>
    <col min="15364" max="15364" width="12.5703125" style="18" customWidth="1"/>
    <col min="15365" max="15365" width="11.42578125" style="18" customWidth="1"/>
    <col min="15366" max="15366" width="11.28515625" style="18" customWidth="1"/>
    <col min="15367" max="15367" width="14.140625" style="18" customWidth="1"/>
    <col min="15368" max="15368" width="13.28515625" style="18" customWidth="1"/>
    <col min="15369" max="15369" width="12.5703125" style="18" customWidth="1"/>
    <col min="15370" max="15370" width="13" style="18" customWidth="1"/>
    <col min="15371" max="15374" width="12" style="18" customWidth="1"/>
    <col min="15375" max="15375" width="10.7109375" style="18" customWidth="1"/>
    <col min="15376" max="15376" width="13.5703125" style="18" customWidth="1"/>
    <col min="15377" max="15377" width="12.140625" style="18" customWidth="1"/>
    <col min="15378" max="15380" width="12.5703125" style="18" customWidth="1"/>
    <col min="15381" max="15381" width="14.42578125" style="18" customWidth="1"/>
    <col min="15382" max="15617" width="9.140625" style="18"/>
    <col min="15618" max="15618" width="6" style="18" customWidth="1"/>
    <col min="15619" max="15619" width="17" style="18" customWidth="1"/>
    <col min="15620" max="15620" width="12.5703125" style="18" customWidth="1"/>
    <col min="15621" max="15621" width="11.42578125" style="18" customWidth="1"/>
    <col min="15622" max="15622" width="11.28515625" style="18" customWidth="1"/>
    <col min="15623" max="15623" width="14.140625" style="18" customWidth="1"/>
    <col min="15624" max="15624" width="13.28515625" style="18" customWidth="1"/>
    <col min="15625" max="15625" width="12.5703125" style="18" customWidth="1"/>
    <col min="15626" max="15626" width="13" style="18" customWidth="1"/>
    <col min="15627" max="15630" width="12" style="18" customWidth="1"/>
    <col min="15631" max="15631" width="10.7109375" style="18" customWidth="1"/>
    <col min="15632" max="15632" width="13.5703125" style="18" customWidth="1"/>
    <col min="15633" max="15633" width="12.140625" style="18" customWidth="1"/>
    <col min="15634" max="15636" width="12.5703125" style="18" customWidth="1"/>
    <col min="15637" max="15637" width="14.42578125" style="18" customWidth="1"/>
    <col min="15638" max="15873" width="9.140625" style="18"/>
    <col min="15874" max="15874" width="6" style="18" customWidth="1"/>
    <col min="15875" max="15875" width="17" style="18" customWidth="1"/>
    <col min="15876" max="15876" width="12.5703125" style="18" customWidth="1"/>
    <col min="15877" max="15877" width="11.42578125" style="18" customWidth="1"/>
    <col min="15878" max="15878" width="11.28515625" style="18" customWidth="1"/>
    <col min="15879" max="15879" width="14.140625" style="18" customWidth="1"/>
    <col min="15880" max="15880" width="13.28515625" style="18" customWidth="1"/>
    <col min="15881" max="15881" width="12.5703125" style="18" customWidth="1"/>
    <col min="15882" max="15882" width="13" style="18" customWidth="1"/>
    <col min="15883" max="15886" width="12" style="18" customWidth="1"/>
    <col min="15887" max="15887" width="10.7109375" style="18" customWidth="1"/>
    <col min="15888" max="15888" width="13.5703125" style="18" customWidth="1"/>
    <col min="15889" max="15889" width="12.140625" style="18" customWidth="1"/>
    <col min="15890" max="15892" width="12.5703125" style="18" customWidth="1"/>
    <col min="15893" max="15893" width="14.42578125" style="18" customWidth="1"/>
    <col min="15894" max="16129" width="9.140625" style="18"/>
    <col min="16130" max="16130" width="6" style="18" customWidth="1"/>
    <col min="16131" max="16131" width="17" style="18" customWidth="1"/>
    <col min="16132" max="16132" width="12.5703125" style="18" customWidth="1"/>
    <col min="16133" max="16133" width="11.42578125" style="18" customWidth="1"/>
    <col min="16134" max="16134" width="11.28515625" style="18" customWidth="1"/>
    <col min="16135" max="16135" width="14.140625" style="18" customWidth="1"/>
    <col min="16136" max="16136" width="13.28515625" style="18" customWidth="1"/>
    <col min="16137" max="16137" width="12.5703125" style="18" customWidth="1"/>
    <col min="16138" max="16138" width="13" style="18" customWidth="1"/>
    <col min="16139" max="16142" width="12" style="18" customWidth="1"/>
    <col min="16143" max="16143" width="10.7109375" style="18" customWidth="1"/>
    <col min="16144" max="16144" width="13.5703125" style="18" customWidth="1"/>
    <col min="16145" max="16145" width="12.140625" style="18" customWidth="1"/>
    <col min="16146" max="16148" width="12.5703125" style="18" customWidth="1"/>
    <col min="16149" max="16149" width="14.42578125" style="18" customWidth="1"/>
    <col min="16150" max="16384" width="9.140625" style="18"/>
  </cols>
  <sheetData>
    <row r="7" spans="1:2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ht="15.75" x14ac:dyDescent="0.25">
      <c r="A8" s="86" t="s">
        <v>272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pans="1:2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19" customFormat="1" x14ac:dyDescent="0.2">
      <c r="A10" s="87" t="s">
        <v>254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spans="1:21" x14ac:dyDescent="0.2">
      <c r="E11" s="20"/>
      <c r="F11" s="20"/>
      <c r="G11" s="20"/>
      <c r="H11" s="20"/>
      <c r="I11" s="20"/>
      <c r="J11" s="20"/>
    </row>
    <row r="12" spans="1:21" x14ac:dyDescent="0.2">
      <c r="A12" s="88" t="s">
        <v>230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1" x14ac:dyDescent="0.2">
      <c r="C13" s="21"/>
      <c r="D13" s="21"/>
      <c r="H13" s="22"/>
    </row>
    <row r="14" spans="1:21" x14ac:dyDescent="0.2">
      <c r="A14" s="89" t="s">
        <v>255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23"/>
      <c r="Q14" s="23"/>
      <c r="R14" s="23"/>
      <c r="S14" s="23"/>
      <c r="T14" s="23"/>
      <c r="U14" s="23"/>
    </row>
    <row r="15" spans="1:21" ht="15.75" customHeight="1" x14ac:dyDescent="0.2">
      <c r="A15" s="78" t="s">
        <v>231</v>
      </c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62"/>
      <c r="T15" s="62"/>
      <c r="U15" s="62"/>
    </row>
    <row r="16" spans="1:21" ht="15.75" customHeight="1" x14ac:dyDescent="0.2">
      <c r="A16" s="78" t="s">
        <v>245</v>
      </c>
      <c r="B16" s="78"/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62"/>
      <c r="T16" s="62"/>
      <c r="U16" s="62"/>
    </row>
    <row r="17" spans="1:26" x14ac:dyDescent="0.2">
      <c r="A17" s="24"/>
      <c r="B17" s="24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6" x14ac:dyDescent="0.2">
      <c r="A18" s="81" t="s">
        <v>274</v>
      </c>
      <c r="B18" s="81"/>
      <c r="C18" s="82" t="s">
        <v>275</v>
      </c>
      <c r="D18" s="83"/>
      <c r="E18" s="83"/>
      <c r="F18" s="84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6" x14ac:dyDescent="0.2">
      <c r="A19" s="27"/>
      <c r="B19" s="27"/>
      <c r="C19" s="27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6" x14ac:dyDescent="0.2">
      <c r="A20" s="80" t="s">
        <v>261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</row>
    <row r="21" spans="1:26" s="29" customFormat="1" ht="12.75" customHeight="1" x14ac:dyDescent="0.2">
      <c r="A21" s="75" t="s">
        <v>242</v>
      </c>
      <c r="B21" s="75" t="s">
        <v>262</v>
      </c>
      <c r="C21" s="75" t="s">
        <v>232</v>
      </c>
      <c r="D21" s="75"/>
      <c r="E21" s="75" t="s">
        <v>263</v>
      </c>
      <c r="F21" s="85"/>
      <c r="G21" s="75" t="s">
        <v>264</v>
      </c>
      <c r="H21" s="75" t="s">
        <v>265</v>
      </c>
      <c r="I21" s="75" t="s">
        <v>266</v>
      </c>
      <c r="J21" s="75" t="s">
        <v>247</v>
      </c>
      <c r="K21" s="75" t="s">
        <v>267</v>
      </c>
      <c r="L21" s="75" t="s">
        <v>268</v>
      </c>
      <c r="M21" s="75" t="s">
        <v>269</v>
      </c>
      <c r="N21" s="75" t="s">
        <v>270</v>
      </c>
      <c r="O21" s="75" t="s">
        <v>248</v>
      </c>
      <c r="P21" s="75" t="s">
        <v>0</v>
      </c>
      <c r="Q21" s="75" t="s">
        <v>249</v>
      </c>
      <c r="R21" s="75" t="s">
        <v>1</v>
      </c>
      <c r="S21" s="75" t="s">
        <v>271</v>
      </c>
      <c r="T21" s="75" t="s">
        <v>250</v>
      </c>
      <c r="U21" s="75" t="s">
        <v>251</v>
      </c>
    </row>
    <row r="22" spans="1:26" s="29" customFormat="1" ht="12.75" customHeight="1" x14ac:dyDescent="0.2">
      <c r="A22" s="75"/>
      <c r="B22" s="75"/>
      <c r="C22" s="75"/>
      <c r="D22" s="75"/>
      <c r="E22" s="85"/>
      <c r="F22" s="8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spans="1:26" s="29" customFormat="1" ht="78" customHeight="1" x14ac:dyDescent="0.2">
      <c r="A23" s="75"/>
      <c r="B23" s="75"/>
      <c r="C23" s="75"/>
      <c r="D23" s="75"/>
      <c r="E23" s="70" t="s">
        <v>233</v>
      </c>
      <c r="F23" s="70" t="s">
        <v>234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spans="1:26" s="19" customFormat="1" x14ac:dyDescent="0.2">
      <c r="A24" s="30">
        <v>1</v>
      </c>
      <c r="B24" s="30">
        <v>2</v>
      </c>
      <c r="C24" s="76">
        <v>3</v>
      </c>
      <c r="D24" s="76"/>
      <c r="E24" s="30">
        <v>4</v>
      </c>
      <c r="F24" s="30">
        <v>5</v>
      </c>
      <c r="G24" s="30">
        <v>6</v>
      </c>
      <c r="H24" s="30">
        <v>7</v>
      </c>
      <c r="I24" s="30">
        <v>8</v>
      </c>
      <c r="J24" s="30">
        <v>9</v>
      </c>
      <c r="K24" s="30">
        <v>10</v>
      </c>
      <c r="L24" s="30">
        <v>11</v>
      </c>
      <c r="M24" s="30">
        <v>12</v>
      </c>
      <c r="N24" s="30">
        <v>13</v>
      </c>
      <c r="O24" s="30">
        <v>14</v>
      </c>
      <c r="P24" s="30">
        <v>15</v>
      </c>
      <c r="Q24" s="30">
        <v>16</v>
      </c>
      <c r="R24" s="30">
        <v>17</v>
      </c>
      <c r="S24" s="30">
        <v>18</v>
      </c>
      <c r="T24" s="70">
        <v>19</v>
      </c>
      <c r="U24" s="30">
        <v>20</v>
      </c>
      <c r="V24" s="31"/>
      <c r="W24" s="31"/>
      <c r="X24" s="31"/>
      <c r="Y24" s="31"/>
      <c r="Z24" s="31"/>
    </row>
    <row r="25" spans="1:26" s="32" customFormat="1" ht="63.75" x14ac:dyDescent="0.2">
      <c r="A25" s="61" t="s">
        <v>243</v>
      </c>
      <c r="B25" s="33" t="s">
        <v>235</v>
      </c>
      <c r="C25" s="58" t="s">
        <v>13</v>
      </c>
      <c r="D25" s="58" t="s">
        <v>240</v>
      </c>
      <c r="E25" s="59">
        <v>42038</v>
      </c>
      <c r="F25" s="58" t="s">
        <v>236</v>
      </c>
      <c r="G25" s="35">
        <v>42040</v>
      </c>
      <c r="H25" s="35">
        <v>42042</v>
      </c>
      <c r="I25" s="36">
        <f t="shared" ref="I25:I31" si="0">IF(G25&gt;0,H25-G25+1,)</f>
        <v>3</v>
      </c>
      <c r="J25" s="60">
        <f>IF(C25&gt;0,VLOOKUP(C25,'FĮ KU'!A:B,2),)</f>
        <v>1483</v>
      </c>
      <c r="K25" s="60">
        <f>+'FĮ VKTMI + FĮ KTMI'!$B$3</f>
        <v>4.9400000000000004</v>
      </c>
      <c r="L25" s="60">
        <f>K25*I25</f>
        <v>14.82</v>
      </c>
      <c r="M25" s="60">
        <f>+'FĮ VKTMI + FĮ KTMI'!$B$4</f>
        <v>0.21</v>
      </c>
      <c r="N25" s="60">
        <f>I25*M25</f>
        <v>0.63</v>
      </c>
      <c r="O25" s="60">
        <f>IF(C25&gt;0,VLOOKUP(C25,Dienpinigiai!A:B,2),)</f>
        <v>36</v>
      </c>
      <c r="P25" s="60">
        <f t="shared" ref="P25:P31" si="1">(I25-0.5)*O25</f>
        <v>90</v>
      </c>
      <c r="Q25" s="60">
        <f>IF(C25&gt;0,VLOOKUP(C25,Apgyvendinimas!A:B,2),)</f>
        <v>122</v>
      </c>
      <c r="R25" s="60">
        <f>(I25-1)*Q25</f>
        <v>244</v>
      </c>
      <c r="S25" s="57">
        <f>IF(J25="Kita",(L25+N25+P25+R25),(J25+L25+N25+P25+R25))</f>
        <v>1832.45</v>
      </c>
      <c r="T25" s="60">
        <v>0</v>
      </c>
      <c r="U25" s="60">
        <v>0</v>
      </c>
    </row>
    <row r="26" spans="1:26" s="32" customFormat="1" ht="38.25" x14ac:dyDescent="0.2">
      <c r="A26" s="61" t="s">
        <v>244</v>
      </c>
      <c r="B26" s="33" t="s">
        <v>237</v>
      </c>
      <c r="C26" s="58" t="s">
        <v>156</v>
      </c>
      <c r="D26" s="58" t="s">
        <v>241</v>
      </c>
      <c r="E26" s="59">
        <v>42055</v>
      </c>
      <c r="F26" s="58" t="s">
        <v>238</v>
      </c>
      <c r="G26" s="35">
        <v>42063</v>
      </c>
      <c r="H26" s="35">
        <v>42067</v>
      </c>
      <c r="I26" s="36">
        <f t="shared" si="0"/>
        <v>5</v>
      </c>
      <c r="J26" s="60">
        <f>IF(C26&gt;0,VLOOKUP(C26,'FĮ KU'!A:B,2),)</f>
        <v>528</v>
      </c>
      <c r="K26" s="60">
        <f>+'FĮ VKTMI + FĮ KTMI'!$B$3</f>
        <v>4.9400000000000004</v>
      </c>
      <c r="L26" s="60">
        <f t="shared" ref="L26:L31" si="2">K26*I26</f>
        <v>24.700000000000003</v>
      </c>
      <c r="M26" s="60">
        <f>+'FĮ VKTMI + FĮ KTMI'!$B$4</f>
        <v>0.21</v>
      </c>
      <c r="N26" s="60">
        <f t="shared" ref="N26:N31" si="3">I26*M26</f>
        <v>1.05</v>
      </c>
      <c r="O26" s="60">
        <f>IF(C26&gt;0,VLOOKUP(C26,Dienpinigiai!A:B,2),)</f>
        <v>44</v>
      </c>
      <c r="P26" s="60">
        <f t="shared" si="1"/>
        <v>198</v>
      </c>
      <c r="Q26" s="60">
        <f>IF(C26&gt;0,VLOOKUP(C26,Apgyvendinimas!A:B,2),)</f>
        <v>206</v>
      </c>
      <c r="R26" s="60">
        <f t="shared" ref="R26:R31" si="4">(I26-1)*Q26</f>
        <v>824</v>
      </c>
      <c r="S26" s="57">
        <f t="shared" ref="S26:S31" si="5">IF(J26="Kita",(L26+N26+P26+R26),(J26+L26+N26+P26+R26))</f>
        <v>1575.75</v>
      </c>
      <c r="T26" s="60">
        <v>100</v>
      </c>
      <c r="U26" s="60">
        <v>10</v>
      </c>
    </row>
    <row r="27" spans="1:26" s="19" customFormat="1" x14ac:dyDescent="0.2">
      <c r="A27" s="61"/>
      <c r="B27" s="33"/>
      <c r="C27" s="58"/>
      <c r="D27" s="34"/>
      <c r="E27" s="34"/>
      <c r="F27" s="34"/>
      <c r="G27" s="35"/>
      <c r="H27" s="35"/>
      <c r="I27" s="36">
        <f t="shared" si="0"/>
        <v>0</v>
      </c>
      <c r="J27" s="60">
        <f>IF(C27&gt;0,VLOOKUP(C27,'FĮ KU'!A:B,2),)</f>
        <v>0</v>
      </c>
      <c r="K27" s="60">
        <f>+'FĮ VKTMI + FĮ KTMI'!$B$3</f>
        <v>4.9400000000000004</v>
      </c>
      <c r="L27" s="60">
        <f t="shared" si="2"/>
        <v>0</v>
      </c>
      <c r="M27" s="60">
        <f>+'FĮ VKTMI + FĮ KTMI'!$B$4</f>
        <v>0.21</v>
      </c>
      <c r="N27" s="60">
        <f t="shared" si="3"/>
        <v>0</v>
      </c>
      <c r="O27" s="60">
        <f>IF(C27&gt;0,VLOOKUP(C27,Dienpinigiai!A:B,2),)</f>
        <v>0</v>
      </c>
      <c r="P27" s="60">
        <f t="shared" si="1"/>
        <v>0</v>
      </c>
      <c r="Q27" s="60">
        <f>IF(C27&gt;0,VLOOKUP(C27,Apgyvendinimas!A:B,2),)</f>
        <v>0</v>
      </c>
      <c r="R27" s="60">
        <f t="shared" si="4"/>
        <v>0</v>
      </c>
      <c r="S27" s="57">
        <f t="shared" si="5"/>
        <v>0</v>
      </c>
      <c r="T27" s="60"/>
      <c r="U27" s="60"/>
    </row>
    <row r="28" spans="1:26" s="19" customFormat="1" x14ac:dyDescent="0.2">
      <c r="A28" s="61"/>
      <c r="B28" s="33"/>
      <c r="C28" s="58"/>
      <c r="D28" s="34"/>
      <c r="E28" s="34"/>
      <c r="F28" s="34"/>
      <c r="G28" s="35"/>
      <c r="H28" s="35"/>
      <c r="I28" s="36">
        <f t="shared" si="0"/>
        <v>0</v>
      </c>
      <c r="J28" s="60">
        <f>IF(C28&gt;0,VLOOKUP(C28,'FĮ KU'!A:B,2),)</f>
        <v>0</v>
      </c>
      <c r="K28" s="60">
        <f>+'FĮ VKTMI + FĮ KTMI'!$B$3</f>
        <v>4.9400000000000004</v>
      </c>
      <c r="L28" s="60">
        <f t="shared" si="2"/>
        <v>0</v>
      </c>
      <c r="M28" s="60">
        <f>+'FĮ VKTMI + FĮ KTMI'!$B$4</f>
        <v>0.21</v>
      </c>
      <c r="N28" s="60">
        <f t="shared" si="3"/>
        <v>0</v>
      </c>
      <c r="O28" s="60">
        <f>IF(C28&gt;0,VLOOKUP(C28,Dienpinigiai!A:B,2),)</f>
        <v>0</v>
      </c>
      <c r="P28" s="60">
        <f t="shared" si="1"/>
        <v>0</v>
      </c>
      <c r="Q28" s="60">
        <f>IF(C28&gt;0,VLOOKUP(C28,Apgyvendinimas!A:B,2),)</f>
        <v>0</v>
      </c>
      <c r="R28" s="60">
        <f t="shared" si="4"/>
        <v>0</v>
      </c>
      <c r="S28" s="57">
        <f t="shared" si="5"/>
        <v>0</v>
      </c>
      <c r="T28" s="60"/>
      <c r="U28" s="60"/>
    </row>
    <row r="29" spans="1:26" s="19" customFormat="1" x14ac:dyDescent="0.2">
      <c r="A29" s="61"/>
      <c r="B29" s="33"/>
      <c r="C29" s="58"/>
      <c r="D29" s="34"/>
      <c r="E29" s="34"/>
      <c r="F29" s="34"/>
      <c r="G29" s="35"/>
      <c r="H29" s="35"/>
      <c r="I29" s="36">
        <f t="shared" si="0"/>
        <v>0</v>
      </c>
      <c r="J29" s="60">
        <f>IF(C29&gt;0,VLOOKUP(C29,'FĮ KU'!A:B,2),)</f>
        <v>0</v>
      </c>
      <c r="K29" s="60">
        <f>+'FĮ VKTMI + FĮ KTMI'!$B$3</f>
        <v>4.9400000000000004</v>
      </c>
      <c r="L29" s="60">
        <f t="shared" si="2"/>
        <v>0</v>
      </c>
      <c r="M29" s="60">
        <f>+'FĮ VKTMI + FĮ KTMI'!$B$4</f>
        <v>0.21</v>
      </c>
      <c r="N29" s="60">
        <f t="shared" si="3"/>
        <v>0</v>
      </c>
      <c r="O29" s="60">
        <f>IF(C29&gt;0,VLOOKUP(C29,Dienpinigiai!A:B,2),)</f>
        <v>0</v>
      </c>
      <c r="P29" s="60">
        <f t="shared" si="1"/>
        <v>0</v>
      </c>
      <c r="Q29" s="60">
        <f>IF(C29&gt;0,VLOOKUP(C29,Apgyvendinimas!A:B,2),)</f>
        <v>0</v>
      </c>
      <c r="R29" s="60">
        <f t="shared" si="4"/>
        <v>0</v>
      </c>
      <c r="S29" s="57">
        <f t="shared" si="5"/>
        <v>0</v>
      </c>
      <c r="T29" s="60"/>
      <c r="U29" s="60"/>
    </row>
    <row r="30" spans="1:26" s="19" customFormat="1" x14ac:dyDescent="0.2">
      <c r="A30" s="61"/>
      <c r="B30" s="33"/>
      <c r="C30" s="58"/>
      <c r="D30" s="34"/>
      <c r="E30" s="34"/>
      <c r="F30" s="34"/>
      <c r="G30" s="36"/>
      <c r="H30" s="36"/>
      <c r="I30" s="36">
        <f t="shared" si="0"/>
        <v>0</v>
      </c>
      <c r="J30" s="60">
        <f>IF(C30&gt;0,VLOOKUP(C30,'FĮ KU'!A:B,2),)</f>
        <v>0</v>
      </c>
      <c r="K30" s="60">
        <f>+'FĮ VKTMI + FĮ KTMI'!$B$3</f>
        <v>4.9400000000000004</v>
      </c>
      <c r="L30" s="60">
        <f t="shared" si="2"/>
        <v>0</v>
      </c>
      <c r="M30" s="60">
        <f>+'FĮ VKTMI + FĮ KTMI'!$B$4</f>
        <v>0.21</v>
      </c>
      <c r="N30" s="60">
        <f t="shared" si="3"/>
        <v>0</v>
      </c>
      <c r="O30" s="60">
        <f>IF(C30&gt;0,VLOOKUP(C30,Dienpinigiai!A:B,2),)</f>
        <v>0</v>
      </c>
      <c r="P30" s="60">
        <f t="shared" si="1"/>
        <v>0</v>
      </c>
      <c r="Q30" s="60">
        <f>IF(C30&gt;0,VLOOKUP(C30,Apgyvendinimas!A:B,2),)</f>
        <v>0</v>
      </c>
      <c r="R30" s="60">
        <f t="shared" si="4"/>
        <v>0</v>
      </c>
      <c r="S30" s="57">
        <f t="shared" si="5"/>
        <v>0</v>
      </c>
      <c r="T30" s="60"/>
      <c r="U30" s="60"/>
    </row>
    <row r="31" spans="1:26" s="19" customFormat="1" x14ac:dyDescent="0.2">
      <c r="A31" s="61"/>
      <c r="B31" s="33"/>
      <c r="C31" s="58"/>
      <c r="D31" s="34"/>
      <c r="E31" s="34"/>
      <c r="F31" s="34"/>
      <c r="G31" s="36"/>
      <c r="H31" s="36"/>
      <c r="I31" s="36">
        <f t="shared" si="0"/>
        <v>0</v>
      </c>
      <c r="J31" s="60">
        <f>IF(C31&gt;0,VLOOKUP(C31,'FĮ KU'!A:B,2),)</f>
        <v>0</v>
      </c>
      <c r="K31" s="60">
        <f>+'FĮ VKTMI + FĮ KTMI'!$B$3</f>
        <v>4.9400000000000004</v>
      </c>
      <c r="L31" s="60">
        <f t="shared" si="2"/>
        <v>0</v>
      </c>
      <c r="M31" s="60">
        <f>+'FĮ VKTMI + FĮ KTMI'!$B$4</f>
        <v>0.21</v>
      </c>
      <c r="N31" s="60">
        <f t="shared" si="3"/>
        <v>0</v>
      </c>
      <c r="O31" s="60">
        <f>IF(C31&gt;0,VLOOKUP(C31,Dienpinigiai!A:B,2),)</f>
        <v>0</v>
      </c>
      <c r="P31" s="60">
        <f t="shared" si="1"/>
        <v>0</v>
      </c>
      <c r="Q31" s="60">
        <f>IF(C31&gt;0,VLOOKUP(C31,Apgyvendinimas!A:B,2),)</f>
        <v>0</v>
      </c>
      <c r="R31" s="60">
        <f t="shared" si="4"/>
        <v>0</v>
      </c>
      <c r="S31" s="57">
        <f t="shared" si="5"/>
        <v>0</v>
      </c>
      <c r="T31" s="60"/>
      <c r="U31" s="60"/>
    </row>
    <row r="32" spans="1:26" s="19" customFormat="1" x14ac:dyDescent="0.2">
      <c r="A32" s="77" t="s">
        <v>239</v>
      </c>
      <c r="B32" s="77"/>
      <c r="C32" s="77"/>
      <c r="D32" s="72"/>
      <c r="E32" s="72"/>
      <c r="F32" s="72"/>
      <c r="G32" s="73"/>
      <c r="H32" s="73"/>
      <c r="I32" s="73"/>
      <c r="J32" s="74">
        <f>SUM(J25:J31)</f>
        <v>2011</v>
      </c>
      <c r="K32" s="74"/>
      <c r="L32" s="74">
        <f>SUM(L25:L31)</f>
        <v>39.520000000000003</v>
      </c>
      <c r="M32" s="74"/>
      <c r="N32" s="74">
        <f>SUM(N25:N31)</f>
        <v>1.6800000000000002</v>
      </c>
      <c r="O32" s="74"/>
      <c r="P32" s="74">
        <f>SUM(P25:P31)</f>
        <v>288</v>
      </c>
      <c r="Q32" s="74"/>
      <c r="R32" s="74">
        <f>SUM(R25:R31)</f>
        <v>1068</v>
      </c>
      <c r="S32" s="74">
        <f t="shared" ref="S32:U32" si="6">SUM(S25:S31)</f>
        <v>3408.2</v>
      </c>
      <c r="T32" s="74">
        <f t="shared" si="6"/>
        <v>100</v>
      </c>
      <c r="U32" s="74">
        <f t="shared" si="6"/>
        <v>10</v>
      </c>
    </row>
    <row r="33" spans="1:25" s="19" customFormat="1" x14ac:dyDescent="0.2">
      <c r="A33" s="37" t="s">
        <v>253</v>
      </c>
      <c r="B33" s="38"/>
      <c r="C33" s="38"/>
      <c r="D33" s="38"/>
      <c r="E33" s="38"/>
      <c r="F33" s="38"/>
      <c r="G33" s="39"/>
      <c r="H33" s="39"/>
      <c r="I33" s="39"/>
      <c r="J33" s="39"/>
      <c r="K33" s="39"/>
      <c r="L33" s="40"/>
      <c r="M33" s="40"/>
      <c r="N33" s="40"/>
      <c r="O33" s="39"/>
      <c r="P33" s="40"/>
      <c r="Q33" s="39"/>
      <c r="R33" s="40"/>
      <c r="S33" s="40"/>
      <c r="T33" s="40"/>
      <c r="U33" s="40"/>
      <c r="V33" s="31"/>
      <c r="W33" s="31"/>
      <c r="X33" s="31"/>
      <c r="Y33" s="31"/>
    </row>
    <row r="34" spans="1:25" s="19" customFormat="1" ht="13.5" x14ac:dyDescent="0.25">
      <c r="A34" s="41" t="s">
        <v>256</v>
      </c>
      <c r="B34" s="42"/>
      <c r="C34" s="42"/>
      <c r="D34" s="42"/>
      <c r="E34" s="42"/>
      <c r="F34" s="42"/>
      <c r="G34" s="43"/>
      <c r="H34" s="43"/>
      <c r="I34" s="43"/>
      <c r="J34" s="43"/>
      <c r="K34" s="43"/>
      <c r="L34" s="44"/>
      <c r="M34" s="44"/>
      <c r="N34" s="44"/>
      <c r="O34" s="43"/>
      <c r="P34" s="44"/>
      <c r="Q34" s="43"/>
      <c r="R34" s="44"/>
      <c r="S34" s="44"/>
      <c r="T34" s="44"/>
      <c r="U34" s="44"/>
      <c r="V34" s="31"/>
      <c r="W34" s="31"/>
      <c r="X34" s="31"/>
      <c r="Y34" s="31"/>
    </row>
    <row r="35" spans="1:25" s="19" customFormat="1" x14ac:dyDescent="0.2">
      <c r="A35" s="45" t="s">
        <v>252</v>
      </c>
      <c r="B35" s="42"/>
      <c r="C35" s="42"/>
      <c r="D35" s="42"/>
      <c r="E35" s="42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1"/>
      <c r="W35" s="31"/>
      <c r="X35" s="31"/>
      <c r="Y35" s="31"/>
    </row>
    <row r="36" spans="1:25" ht="12.75" customHeight="1" x14ac:dyDescent="0.2">
      <c r="A36" s="18" t="s">
        <v>273</v>
      </c>
      <c r="C36" s="69"/>
      <c r="E36" s="51"/>
      <c r="F36" s="51"/>
      <c r="G36" s="51"/>
      <c r="H36" s="51"/>
      <c r="I36" s="51"/>
    </row>
    <row r="37" spans="1:25" s="19" customFormat="1" ht="13.5" x14ac:dyDescent="0.25">
      <c r="A37" s="45" t="s">
        <v>257</v>
      </c>
      <c r="B37" s="42"/>
      <c r="C37" s="42"/>
      <c r="D37" s="42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1"/>
      <c r="W37" s="31"/>
      <c r="X37" s="31"/>
      <c r="Y37" s="31"/>
    </row>
    <row r="40" spans="1:25" ht="16.5" customHeight="1" x14ac:dyDescent="0.2">
      <c r="A40" s="46"/>
      <c r="B40" s="47"/>
      <c r="C40" s="47"/>
      <c r="D40" s="48"/>
      <c r="E40" s="48"/>
      <c r="F40" s="48"/>
      <c r="G40" s="48"/>
      <c r="H40" s="48"/>
      <c r="I40" s="49"/>
      <c r="J40" s="50"/>
      <c r="K40" s="50"/>
      <c r="L40" s="51"/>
      <c r="S40" s="52"/>
      <c r="T40" s="52"/>
      <c r="U40" s="52"/>
    </row>
    <row r="41" spans="1:25" ht="18" customHeight="1" x14ac:dyDescent="0.2">
      <c r="A41" s="53"/>
      <c r="B41" s="53" t="s">
        <v>258</v>
      </c>
      <c r="C41" s="53"/>
      <c r="D41" s="54"/>
      <c r="E41" s="54"/>
      <c r="F41" s="54"/>
      <c r="G41" s="54"/>
      <c r="H41" s="54"/>
      <c r="I41" s="55"/>
      <c r="J41" s="55"/>
      <c r="K41" s="55" t="s">
        <v>259</v>
      </c>
      <c r="T41" s="18" t="s">
        <v>260</v>
      </c>
    </row>
  </sheetData>
  <mergeCells count="32">
    <mergeCell ref="A14:O14"/>
    <mergeCell ref="A15:C15"/>
    <mergeCell ref="A10:U10"/>
    <mergeCell ref="A8:U8"/>
    <mergeCell ref="A12:U12"/>
    <mergeCell ref="D15:R15"/>
    <mergeCell ref="A32:C32"/>
    <mergeCell ref="L21:L23"/>
    <mergeCell ref="M21:M23"/>
    <mergeCell ref="N21:N23"/>
    <mergeCell ref="A21:A23"/>
    <mergeCell ref="B21:B23"/>
    <mergeCell ref="E21:F22"/>
    <mergeCell ref="G21:G23"/>
    <mergeCell ref="H21:H23"/>
    <mergeCell ref="I21:I23"/>
    <mergeCell ref="J21:J23"/>
    <mergeCell ref="K21:K23"/>
    <mergeCell ref="C24:D24"/>
    <mergeCell ref="T21:T23"/>
    <mergeCell ref="R21:R23"/>
    <mergeCell ref="D16:R16"/>
    <mergeCell ref="U21:U23"/>
    <mergeCell ref="O21:O23"/>
    <mergeCell ref="P21:P23"/>
    <mergeCell ref="Q21:Q23"/>
    <mergeCell ref="A20:Q20"/>
    <mergeCell ref="S21:S23"/>
    <mergeCell ref="C21:D23"/>
    <mergeCell ref="A18:B18"/>
    <mergeCell ref="C18:F18"/>
    <mergeCell ref="A16:C16"/>
  </mergeCells>
  <dataValidations count="1">
    <dataValidation type="list" allowBlank="1" showInputMessage="1" showErrorMessage="1" sqref="C18:F18">
      <formula1>"Projektą vykdančių asmenų išvykos, Projekto veiklose dalyvaujančių asmenų išvykos"</formula1>
    </dataValidation>
  </dataValidations>
  <pageMargins left="0.7" right="0.7" top="0.75" bottom="0.75" header="0.3" footer="0.3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'FĮ KU'!$A$2:$A$211</xm:f>
          </x14:formula1>
          <xm:sqref>C25:C31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workbookViewId="0">
      <selection activeCell="E17" sqref="E17"/>
    </sheetView>
  </sheetViews>
  <sheetFormatPr defaultRowHeight="15" x14ac:dyDescent="0.25"/>
  <cols>
    <col min="1" max="1" width="61.28515625" customWidth="1"/>
    <col min="2" max="2" width="13.42578125" customWidth="1"/>
    <col min="5" max="5" width="62" style="93" customWidth="1"/>
    <col min="6" max="6" width="23.5703125" style="93" customWidth="1"/>
    <col min="7" max="7" width="30.7109375" style="93" customWidth="1"/>
  </cols>
  <sheetData>
    <row r="1" spans="1:7" ht="25.5" x14ac:dyDescent="0.25">
      <c r="A1" s="1" t="s">
        <v>2</v>
      </c>
      <c r="B1" s="2" t="s">
        <v>215</v>
      </c>
      <c r="E1" s="92" t="s">
        <v>222</v>
      </c>
    </row>
    <row r="2" spans="1:7" ht="15.75" x14ac:dyDescent="0.25">
      <c r="A2" s="14" t="s">
        <v>10</v>
      </c>
      <c r="B2" s="4">
        <v>1483</v>
      </c>
      <c r="E2" s="94" t="s">
        <v>217</v>
      </c>
      <c r="F2" s="90" t="s">
        <v>221</v>
      </c>
      <c r="G2" s="90"/>
    </row>
    <row r="3" spans="1:7" x14ac:dyDescent="0.25">
      <c r="A3" s="14" t="s">
        <v>11</v>
      </c>
      <c r="B3" s="4">
        <v>795</v>
      </c>
      <c r="E3" s="95" t="s">
        <v>226</v>
      </c>
      <c r="F3" s="91">
        <v>528</v>
      </c>
      <c r="G3" s="91"/>
    </row>
    <row r="4" spans="1:7" x14ac:dyDescent="0.25">
      <c r="A4" s="14" t="s">
        <v>12</v>
      </c>
      <c r="B4" s="4" t="s">
        <v>246</v>
      </c>
      <c r="E4" s="95" t="s">
        <v>218</v>
      </c>
      <c r="F4" s="91">
        <v>664</v>
      </c>
      <c r="G4" s="91"/>
    </row>
    <row r="5" spans="1:7" x14ac:dyDescent="0.25">
      <c r="A5" s="14" t="s">
        <v>13</v>
      </c>
      <c r="B5" s="4">
        <v>1483</v>
      </c>
      <c r="E5" s="95" t="s">
        <v>227</v>
      </c>
      <c r="F5" s="91">
        <v>795</v>
      </c>
      <c r="G5" s="91"/>
    </row>
    <row r="6" spans="1:7" x14ac:dyDescent="0.25">
      <c r="A6" s="14" t="s">
        <v>14</v>
      </c>
      <c r="B6" s="4" t="s">
        <v>246</v>
      </c>
      <c r="E6" s="95" t="s">
        <v>219</v>
      </c>
      <c r="F6" s="91">
        <v>1483</v>
      </c>
      <c r="G6" s="91"/>
    </row>
    <row r="7" spans="1:7" x14ac:dyDescent="0.25">
      <c r="A7" s="14" t="s">
        <v>15</v>
      </c>
      <c r="B7" s="4">
        <v>1483</v>
      </c>
      <c r="E7" s="95" t="s">
        <v>220</v>
      </c>
      <c r="F7" s="91">
        <v>2210</v>
      </c>
      <c r="G7" s="91"/>
    </row>
    <row r="8" spans="1:7" x14ac:dyDescent="0.25">
      <c r="A8" s="14" t="s">
        <v>16</v>
      </c>
      <c r="B8" s="4" t="s">
        <v>246</v>
      </c>
    </row>
    <row r="9" spans="1:7" x14ac:dyDescent="0.25">
      <c r="A9" s="14" t="s">
        <v>17</v>
      </c>
      <c r="B9" s="4">
        <v>2210</v>
      </c>
    </row>
    <row r="10" spans="1:7" x14ac:dyDescent="0.25">
      <c r="A10" s="14" t="s">
        <v>18</v>
      </c>
      <c r="B10" s="4">
        <v>795</v>
      </c>
    </row>
    <row r="11" spans="1:7" x14ac:dyDescent="0.25">
      <c r="A11" s="14" t="s">
        <v>19</v>
      </c>
      <c r="B11" s="4">
        <v>2210</v>
      </c>
    </row>
    <row r="12" spans="1:7" x14ac:dyDescent="0.25">
      <c r="A12" s="14" t="s">
        <v>20</v>
      </c>
      <c r="B12" s="4">
        <v>795</v>
      </c>
    </row>
    <row r="13" spans="1:7" x14ac:dyDescent="0.25">
      <c r="A13" s="14" t="s">
        <v>21</v>
      </c>
      <c r="B13" s="4">
        <v>795</v>
      </c>
    </row>
    <row r="14" spans="1:7" x14ac:dyDescent="0.25">
      <c r="A14" s="14" t="s">
        <v>22</v>
      </c>
      <c r="B14" s="4" t="s">
        <v>246</v>
      </c>
    </row>
    <row r="15" spans="1:7" x14ac:dyDescent="0.25">
      <c r="A15" s="14" t="s">
        <v>23</v>
      </c>
      <c r="B15" s="4">
        <v>1483</v>
      </c>
    </row>
    <row r="16" spans="1:7" x14ac:dyDescent="0.25">
      <c r="A16" s="14" t="s">
        <v>24</v>
      </c>
      <c r="B16" s="4">
        <v>528</v>
      </c>
    </row>
    <row r="17" spans="1:2" x14ac:dyDescent="0.25">
      <c r="A17" s="14" t="s">
        <v>25</v>
      </c>
      <c r="B17" s="4">
        <v>1483</v>
      </c>
    </row>
    <row r="18" spans="1:2" x14ac:dyDescent="0.25">
      <c r="A18" s="14" t="s">
        <v>26</v>
      </c>
      <c r="B18" s="4" t="s">
        <v>246</v>
      </c>
    </row>
    <row r="19" spans="1:2" x14ac:dyDescent="0.25">
      <c r="A19" s="14" t="s">
        <v>27</v>
      </c>
      <c r="B19" s="4">
        <v>664</v>
      </c>
    </row>
    <row r="20" spans="1:2" x14ac:dyDescent="0.25">
      <c r="A20" s="14" t="s">
        <v>28</v>
      </c>
      <c r="B20" s="4">
        <v>1483</v>
      </c>
    </row>
    <row r="21" spans="1:2" x14ac:dyDescent="0.25">
      <c r="A21" s="14" t="s">
        <v>29</v>
      </c>
      <c r="B21" s="4">
        <v>1483</v>
      </c>
    </row>
    <row r="22" spans="1:2" x14ac:dyDescent="0.25">
      <c r="A22" s="14" t="s">
        <v>30</v>
      </c>
      <c r="B22" s="4" t="s">
        <v>246</v>
      </c>
    </row>
    <row r="23" spans="1:2" x14ac:dyDescent="0.25">
      <c r="A23" s="14" t="s">
        <v>31</v>
      </c>
      <c r="B23" s="4">
        <v>1483</v>
      </c>
    </row>
    <row r="24" spans="1:2" x14ac:dyDescent="0.25">
      <c r="A24" s="14" t="s">
        <v>32</v>
      </c>
      <c r="B24" s="4">
        <v>2210</v>
      </c>
    </row>
    <row r="25" spans="1:2" x14ac:dyDescent="0.25">
      <c r="A25" s="14" t="s">
        <v>33</v>
      </c>
      <c r="B25" s="4" t="s">
        <v>246</v>
      </c>
    </row>
    <row r="26" spans="1:2" x14ac:dyDescent="0.25">
      <c r="A26" s="14" t="s">
        <v>34</v>
      </c>
      <c r="B26" s="4">
        <v>1483</v>
      </c>
    </row>
    <row r="27" spans="1:2" x14ac:dyDescent="0.25">
      <c r="A27" s="14" t="s">
        <v>35</v>
      </c>
      <c r="B27" s="4">
        <v>2210</v>
      </c>
    </row>
    <row r="28" spans="1:2" x14ac:dyDescent="0.25">
      <c r="A28" s="14" t="s">
        <v>36</v>
      </c>
      <c r="B28" s="4">
        <v>1483</v>
      </c>
    </row>
    <row r="29" spans="1:2" x14ac:dyDescent="0.25">
      <c r="A29" s="14" t="s">
        <v>37</v>
      </c>
      <c r="B29" s="4">
        <v>795</v>
      </c>
    </row>
    <row r="30" spans="1:2" x14ac:dyDescent="0.25">
      <c r="A30" s="14" t="s">
        <v>38</v>
      </c>
      <c r="B30" s="4">
        <v>1483</v>
      </c>
    </row>
    <row r="31" spans="1:2" x14ac:dyDescent="0.25">
      <c r="A31" s="14" t="s">
        <v>39</v>
      </c>
      <c r="B31" s="4">
        <v>1483</v>
      </c>
    </row>
    <row r="32" spans="1:2" x14ac:dyDescent="0.25">
      <c r="A32" s="14" t="s">
        <v>40</v>
      </c>
      <c r="B32" s="4">
        <v>1483</v>
      </c>
    </row>
    <row r="33" spans="1:2" x14ac:dyDescent="0.25">
      <c r="A33" s="14" t="s">
        <v>214</v>
      </c>
      <c r="B33" s="4" t="s">
        <v>246</v>
      </c>
    </row>
    <row r="34" spans="1:2" x14ac:dyDescent="0.25">
      <c r="A34" s="14" t="s">
        <v>41</v>
      </c>
      <c r="B34" s="4">
        <v>1483</v>
      </c>
    </row>
    <row r="35" spans="1:2" x14ac:dyDescent="0.25">
      <c r="A35" s="14" t="s">
        <v>42</v>
      </c>
      <c r="B35" s="4">
        <v>1483</v>
      </c>
    </row>
    <row r="36" spans="1:2" x14ac:dyDescent="0.25">
      <c r="A36" s="14" t="s">
        <v>43</v>
      </c>
      <c r="B36" s="4">
        <v>528</v>
      </c>
    </row>
    <row r="37" spans="1:2" x14ac:dyDescent="0.25">
      <c r="A37" s="14" t="s">
        <v>44</v>
      </c>
      <c r="B37" s="4">
        <v>2210</v>
      </c>
    </row>
    <row r="38" spans="1:2" x14ac:dyDescent="0.25">
      <c r="A38" s="14" t="s">
        <v>45</v>
      </c>
      <c r="B38" s="4">
        <v>795</v>
      </c>
    </row>
    <row r="39" spans="1:2" x14ac:dyDescent="0.25">
      <c r="A39" s="14" t="s">
        <v>46</v>
      </c>
      <c r="B39" s="4" t="s">
        <v>246</v>
      </c>
    </row>
    <row r="40" spans="1:2" x14ac:dyDescent="0.25">
      <c r="A40" s="14" t="s">
        <v>47</v>
      </c>
      <c r="B40" s="4" t="s">
        <v>246</v>
      </c>
    </row>
    <row r="41" spans="1:2" x14ac:dyDescent="0.25">
      <c r="A41" s="14" t="s">
        <v>48</v>
      </c>
      <c r="B41" s="4">
        <v>1483</v>
      </c>
    </row>
    <row r="42" spans="1:2" x14ac:dyDescent="0.25">
      <c r="A42" s="14" t="s">
        <v>49</v>
      </c>
      <c r="B42" s="4">
        <v>1483</v>
      </c>
    </row>
    <row r="43" spans="1:2" x14ac:dyDescent="0.25">
      <c r="A43" s="14" t="s">
        <v>50</v>
      </c>
      <c r="B43" s="4">
        <v>1483</v>
      </c>
    </row>
    <row r="44" spans="1:2" x14ac:dyDescent="0.25">
      <c r="A44" s="14" t="s">
        <v>51</v>
      </c>
      <c r="B44" s="4">
        <v>2210</v>
      </c>
    </row>
    <row r="45" spans="1:2" x14ac:dyDescent="0.25">
      <c r="A45" s="14" t="s">
        <v>52</v>
      </c>
      <c r="B45" s="4">
        <v>1483</v>
      </c>
    </row>
    <row r="46" spans="1:2" x14ac:dyDescent="0.25">
      <c r="A46" s="14" t="s">
        <v>53</v>
      </c>
      <c r="B46" s="4">
        <v>664</v>
      </c>
    </row>
    <row r="47" spans="1:2" x14ac:dyDescent="0.25">
      <c r="A47" s="14" t="s">
        <v>54</v>
      </c>
      <c r="B47" s="4">
        <v>1483</v>
      </c>
    </row>
    <row r="48" spans="1:2" x14ac:dyDescent="0.25">
      <c r="A48" s="14" t="s">
        <v>55</v>
      </c>
      <c r="B48" s="4">
        <v>1483</v>
      </c>
    </row>
    <row r="49" spans="1:3" x14ac:dyDescent="0.25">
      <c r="A49" s="14" t="s">
        <v>56</v>
      </c>
      <c r="B49" s="4">
        <v>1483</v>
      </c>
    </row>
    <row r="50" spans="1:3" x14ac:dyDescent="0.25">
      <c r="A50" s="14" t="s">
        <v>57</v>
      </c>
      <c r="B50" s="4">
        <v>1483</v>
      </c>
    </row>
    <row r="51" spans="1:3" x14ac:dyDescent="0.25">
      <c r="A51" s="14" t="s">
        <v>58</v>
      </c>
      <c r="B51" s="4">
        <v>2210</v>
      </c>
    </row>
    <row r="52" spans="1:3" x14ac:dyDescent="0.25">
      <c r="A52" s="14" t="s">
        <v>59</v>
      </c>
      <c r="B52" s="4">
        <v>1483</v>
      </c>
    </row>
    <row r="53" spans="1:3" x14ac:dyDescent="0.25">
      <c r="A53" s="14" t="s">
        <v>60</v>
      </c>
      <c r="B53" s="4">
        <v>1483</v>
      </c>
    </row>
    <row r="54" spans="1:3" x14ac:dyDescent="0.25">
      <c r="A54" s="14" t="s">
        <v>61</v>
      </c>
      <c r="B54" s="4" t="s">
        <v>246</v>
      </c>
    </row>
    <row r="55" spans="1:3" x14ac:dyDescent="0.25">
      <c r="A55" s="14" t="s">
        <v>62</v>
      </c>
      <c r="B55" s="4">
        <v>795</v>
      </c>
    </row>
    <row r="56" spans="1:3" x14ac:dyDescent="0.25">
      <c r="A56" s="14" t="s">
        <v>63</v>
      </c>
      <c r="B56" s="4" t="s">
        <v>246</v>
      </c>
    </row>
    <row r="57" spans="1:3" x14ac:dyDescent="0.25">
      <c r="A57" s="14" t="s">
        <v>64</v>
      </c>
      <c r="B57" s="4" t="s">
        <v>246</v>
      </c>
    </row>
    <row r="58" spans="1:3" x14ac:dyDescent="0.25">
      <c r="A58" s="14" t="s">
        <v>65</v>
      </c>
      <c r="B58" s="4" t="s">
        <v>246</v>
      </c>
    </row>
    <row r="59" spans="1:3" x14ac:dyDescent="0.25">
      <c r="A59" s="14" t="s">
        <v>66</v>
      </c>
      <c r="B59" s="4">
        <v>1483</v>
      </c>
    </row>
    <row r="60" spans="1:3" x14ac:dyDescent="0.25">
      <c r="A60" s="14" t="s">
        <v>67</v>
      </c>
      <c r="B60" s="4">
        <v>1483</v>
      </c>
    </row>
    <row r="61" spans="1:3" x14ac:dyDescent="0.25">
      <c r="A61" s="14" t="s">
        <v>68</v>
      </c>
      <c r="B61" s="4" t="s">
        <v>246</v>
      </c>
      <c r="C61" s="15"/>
    </row>
    <row r="62" spans="1:3" x14ac:dyDescent="0.25">
      <c r="A62" s="14" t="s">
        <v>69</v>
      </c>
      <c r="B62" s="4">
        <v>1483</v>
      </c>
    </row>
    <row r="63" spans="1:3" x14ac:dyDescent="0.25">
      <c r="A63" s="14" t="s">
        <v>70</v>
      </c>
      <c r="B63" s="4">
        <v>1483</v>
      </c>
    </row>
    <row r="64" spans="1:3" x14ac:dyDescent="0.25">
      <c r="A64" s="14" t="s">
        <v>71</v>
      </c>
      <c r="B64" s="4">
        <v>1483</v>
      </c>
    </row>
    <row r="65" spans="1:2" x14ac:dyDescent="0.25">
      <c r="A65" s="14" t="s">
        <v>72</v>
      </c>
      <c r="B65" s="4">
        <v>1483</v>
      </c>
    </row>
    <row r="66" spans="1:2" x14ac:dyDescent="0.25">
      <c r="A66" s="14" t="s">
        <v>73</v>
      </c>
      <c r="B66" s="4">
        <v>1483</v>
      </c>
    </row>
    <row r="67" spans="1:2" x14ac:dyDescent="0.25">
      <c r="A67" s="14" t="s">
        <v>74</v>
      </c>
      <c r="B67" s="4">
        <v>795</v>
      </c>
    </row>
    <row r="68" spans="1:2" x14ac:dyDescent="0.25">
      <c r="A68" s="14" t="s">
        <v>75</v>
      </c>
      <c r="B68" s="4">
        <v>528</v>
      </c>
    </row>
    <row r="69" spans="1:2" x14ac:dyDescent="0.25">
      <c r="A69" s="14" t="s">
        <v>76</v>
      </c>
      <c r="B69" s="4">
        <v>528</v>
      </c>
    </row>
    <row r="70" spans="1:2" x14ac:dyDescent="0.25">
      <c r="A70" s="14" t="s">
        <v>77</v>
      </c>
      <c r="B70" s="4">
        <v>664</v>
      </c>
    </row>
    <row r="71" spans="1:2" x14ac:dyDescent="0.25">
      <c r="A71" s="14" t="s">
        <v>78</v>
      </c>
      <c r="B71" s="4">
        <v>1483</v>
      </c>
    </row>
    <row r="72" spans="1:2" x14ac:dyDescent="0.25">
      <c r="A72" s="14" t="s">
        <v>79</v>
      </c>
      <c r="B72" s="4">
        <v>1483</v>
      </c>
    </row>
    <row r="73" spans="1:2" x14ac:dyDescent="0.25">
      <c r="A73" s="14" t="s">
        <v>80</v>
      </c>
      <c r="B73" s="4" t="s">
        <v>246</v>
      </c>
    </row>
    <row r="74" spans="1:2" x14ac:dyDescent="0.25">
      <c r="A74" s="14" t="s">
        <v>81</v>
      </c>
      <c r="B74" s="4">
        <v>1483</v>
      </c>
    </row>
    <row r="75" spans="1:2" x14ac:dyDescent="0.25">
      <c r="A75" s="14" t="s">
        <v>82</v>
      </c>
      <c r="B75" s="4">
        <v>1483</v>
      </c>
    </row>
    <row r="76" spans="1:2" x14ac:dyDescent="0.25">
      <c r="A76" s="14" t="s">
        <v>83</v>
      </c>
      <c r="B76" s="4">
        <v>1483</v>
      </c>
    </row>
    <row r="77" spans="1:2" x14ac:dyDescent="0.25">
      <c r="A77" s="14" t="s">
        <v>84</v>
      </c>
      <c r="B77" s="4">
        <v>664</v>
      </c>
    </row>
    <row r="78" spans="1:2" x14ac:dyDescent="0.25">
      <c r="A78" s="14" t="s">
        <v>85</v>
      </c>
      <c r="B78" s="4">
        <v>1483</v>
      </c>
    </row>
    <row r="79" spans="1:2" x14ac:dyDescent="0.25">
      <c r="A79" s="14" t="s">
        <v>5</v>
      </c>
      <c r="B79" s="4">
        <v>1483</v>
      </c>
    </row>
    <row r="80" spans="1:2" x14ac:dyDescent="0.25">
      <c r="A80" s="14" t="s">
        <v>86</v>
      </c>
      <c r="B80" s="4">
        <v>1483</v>
      </c>
    </row>
    <row r="81" spans="1:3" x14ac:dyDescent="0.25">
      <c r="A81" s="14" t="s">
        <v>87</v>
      </c>
      <c r="B81" s="4" t="s">
        <v>246</v>
      </c>
    </row>
    <row r="82" spans="1:3" x14ac:dyDescent="0.25">
      <c r="A82" s="14" t="s">
        <v>88</v>
      </c>
      <c r="B82" s="4" t="s">
        <v>246</v>
      </c>
      <c r="C82" s="16"/>
    </row>
    <row r="83" spans="1:3" x14ac:dyDescent="0.25">
      <c r="A83" s="14" t="s">
        <v>89</v>
      </c>
      <c r="B83" s="4">
        <v>1483</v>
      </c>
    </row>
    <row r="84" spans="1:3" x14ac:dyDescent="0.25">
      <c r="A84" s="14" t="s">
        <v>90</v>
      </c>
      <c r="B84" s="4">
        <v>1483</v>
      </c>
    </row>
    <row r="85" spans="1:3" x14ac:dyDescent="0.25">
      <c r="A85" s="14" t="s">
        <v>91</v>
      </c>
      <c r="B85" s="4">
        <v>1483</v>
      </c>
    </row>
    <row r="86" spans="1:3" x14ac:dyDescent="0.25">
      <c r="A86" s="14" t="s">
        <v>92</v>
      </c>
      <c r="B86" s="4">
        <v>1483</v>
      </c>
    </row>
    <row r="87" spans="1:3" x14ac:dyDescent="0.25">
      <c r="A87" s="14" t="s">
        <v>93</v>
      </c>
      <c r="B87" s="4">
        <v>795</v>
      </c>
    </row>
    <row r="88" spans="1:3" x14ac:dyDescent="0.25">
      <c r="A88" s="14" t="s">
        <v>6</v>
      </c>
      <c r="B88" s="4">
        <v>795</v>
      </c>
    </row>
    <row r="89" spans="1:3" x14ac:dyDescent="0.25">
      <c r="A89" s="14" t="s">
        <v>94</v>
      </c>
      <c r="B89" s="4">
        <v>1483</v>
      </c>
    </row>
    <row r="90" spans="1:3" x14ac:dyDescent="0.25">
      <c r="A90" s="14" t="s">
        <v>95</v>
      </c>
      <c r="B90" s="4">
        <v>1483</v>
      </c>
    </row>
    <row r="91" spans="1:3" x14ac:dyDescent="0.25">
      <c r="A91" s="14" t="s">
        <v>96</v>
      </c>
      <c r="B91" s="4">
        <v>664</v>
      </c>
    </row>
    <row r="92" spans="1:3" x14ac:dyDescent="0.25">
      <c r="A92" s="14" t="s">
        <v>97</v>
      </c>
      <c r="B92" s="4">
        <v>795</v>
      </c>
    </row>
    <row r="93" spans="1:3" x14ac:dyDescent="0.25">
      <c r="A93" s="14" t="s">
        <v>98</v>
      </c>
      <c r="B93" s="4" t="s">
        <v>246</v>
      </c>
    </row>
    <row r="94" spans="1:3" x14ac:dyDescent="0.25">
      <c r="A94" s="14" t="s">
        <v>99</v>
      </c>
      <c r="B94" s="4">
        <v>2210</v>
      </c>
    </row>
    <row r="95" spans="1:3" x14ac:dyDescent="0.25">
      <c r="A95" s="14" t="s">
        <v>100</v>
      </c>
      <c r="B95" s="4">
        <v>1483</v>
      </c>
    </row>
    <row r="96" spans="1:3" x14ac:dyDescent="0.25">
      <c r="A96" s="14" t="s">
        <v>101</v>
      </c>
      <c r="B96" s="4">
        <v>1483</v>
      </c>
    </row>
    <row r="97" spans="1:2" x14ac:dyDescent="0.25">
      <c r="A97" s="14" t="s">
        <v>102</v>
      </c>
      <c r="B97" s="4">
        <v>1483</v>
      </c>
    </row>
    <row r="98" spans="1:2" x14ac:dyDescent="0.25">
      <c r="A98" s="14" t="s">
        <v>103</v>
      </c>
      <c r="B98" s="4">
        <v>1483</v>
      </c>
    </row>
    <row r="99" spans="1:2" x14ac:dyDescent="0.25">
      <c r="A99" s="14" t="s">
        <v>104</v>
      </c>
      <c r="B99" s="4">
        <v>1483</v>
      </c>
    </row>
    <row r="100" spans="1:2" x14ac:dyDescent="0.25">
      <c r="A100" s="14" t="s">
        <v>105</v>
      </c>
      <c r="B100" s="4" t="s">
        <v>246</v>
      </c>
    </row>
    <row r="101" spans="1:2" x14ac:dyDescent="0.25">
      <c r="A101" s="14" t="s">
        <v>106</v>
      </c>
      <c r="B101" s="4">
        <v>1483</v>
      </c>
    </row>
    <row r="102" spans="1:2" x14ac:dyDescent="0.25">
      <c r="A102" s="14" t="s">
        <v>107</v>
      </c>
      <c r="B102" s="4">
        <v>664</v>
      </c>
    </row>
    <row r="103" spans="1:2" x14ac:dyDescent="0.25">
      <c r="A103" s="14" t="s">
        <v>108</v>
      </c>
      <c r="B103" s="4" t="s">
        <v>246</v>
      </c>
    </row>
    <row r="104" spans="1:2" x14ac:dyDescent="0.25">
      <c r="A104" s="14" t="s">
        <v>109</v>
      </c>
      <c r="B104" s="4">
        <v>1483</v>
      </c>
    </row>
    <row r="105" spans="1:2" x14ac:dyDescent="0.25">
      <c r="A105" s="14" t="s">
        <v>110</v>
      </c>
      <c r="B105" s="4">
        <v>1483</v>
      </c>
    </row>
    <row r="106" spans="1:2" x14ac:dyDescent="0.25">
      <c r="A106" s="14" t="s">
        <v>111</v>
      </c>
      <c r="B106" s="4">
        <v>528</v>
      </c>
    </row>
    <row r="107" spans="1:2" x14ac:dyDescent="0.25">
      <c r="A107" s="14" t="s">
        <v>7</v>
      </c>
      <c r="B107" s="4">
        <v>528</v>
      </c>
    </row>
    <row r="108" spans="1:2" x14ac:dyDescent="0.25">
      <c r="A108" s="14" t="s">
        <v>112</v>
      </c>
      <c r="B108" s="4">
        <v>664</v>
      </c>
    </row>
    <row r="109" spans="1:2" x14ac:dyDescent="0.25">
      <c r="A109" s="14" t="s">
        <v>113</v>
      </c>
      <c r="B109" s="4">
        <v>1483</v>
      </c>
    </row>
    <row r="110" spans="1:2" x14ac:dyDescent="0.25">
      <c r="A110" s="14" t="s">
        <v>114</v>
      </c>
      <c r="B110" s="4">
        <v>1483</v>
      </c>
    </row>
    <row r="111" spans="1:2" x14ac:dyDescent="0.25">
      <c r="A111" s="14" t="s">
        <v>115</v>
      </c>
      <c r="B111" s="4">
        <v>1483</v>
      </c>
    </row>
    <row r="112" spans="1:2" x14ac:dyDescent="0.25">
      <c r="A112" s="14" t="s">
        <v>116</v>
      </c>
      <c r="B112" s="4">
        <v>1483</v>
      </c>
    </row>
    <row r="113" spans="1:2" x14ac:dyDescent="0.25">
      <c r="A113" s="14" t="s">
        <v>117</v>
      </c>
      <c r="B113" s="4" t="s">
        <v>246</v>
      </c>
    </row>
    <row r="114" spans="1:2" x14ac:dyDescent="0.25">
      <c r="A114" s="14" t="s">
        <v>118</v>
      </c>
      <c r="B114" s="4">
        <v>664</v>
      </c>
    </row>
    <row r="115" spans="1:2" x14ac:dyDescent="0.25">
      <c r="A115" s="14" t="s">
        <v>119</v>
      </c>
      <c r="B115" s="4">
        <v>1483</v>
      </c>
    </row>
    <row r="116" spans="1:2" x14ac:dyDescent="0.25">
      <c r="A116" s="14" t="s">
        <v>120</v>
      </c>
      <c r="B116" s="4">
        <v>1483</v>
      </c>
    </row>
    <row r="117" spans="1:2" x14ac:dyDescent="0.25">
      <c r="A117" s="14" t="s">
        <v>121</v>
      </c>
      <c r="B117" s="4">
        <v>1483</v>
      </c>
    </row>
    <row r="118" spans="1:2" x14ac:dyDescent="0.25">
      <c r="A118" s="14" t="s">
        <v>122</v>
      </c>
      <c r="B118" s="4" t="s">
        <v>246</v>
      </c>
    </row>
    <row r="119" spans="1:2" x14ac:dyDescent="0.25">
      <c r="A119" s="14" t="s">
        <v>123</v>
      </c>
      <c r="B119" s="4">
        <v>1483</v>
      </c>
    </row>
    <row r="120" spans="1:2" x14ac:dyDescent="0.25">
      <c r="A120" s="14" t="s">
        <v>124</v>
      </c>
      <c r="B120" s="4">
        <v>795</v>
      </c>
    </row>
    <row r="121" spans="1:2" x14ac:dyDescent="0.25">
      <c r="A121" s="14" t="s">
        <v>125</v>
      </c>
      <c r="B121" s="4">
        <v>1483</v>
      </c>
    </row>
    <row r="122" spans="1:2" x14ac:dyDescent="0.25">
      <c r="A122" s="14" t="s">
        <v>126</v>
      </c>
      <c r="B122" s="4" t="s">
        <v>246</v>
      </c>
    </row>
    <row r="123" spans="1:2" x14ac:dyDescent="0.25">
      <c r="A123" s="14" t="s">
        <v>127</v>
      </c>
      <c r="B123" s="4" t="s">
        <v>246</v>
      </c>
    </row>
    <row r="124" spans="1:2" x14ac:dyDescent="0.25">
      <c r="A124" s="14" t="s">
        <v>128</v>
      </c>
      <c r="B124" s="4" t="s">
        <v>246</v>
      </c>
    </row>
    <row r="125" spans="1:2" x14ac:dyDescent="0.25">
      <c r="A125" s="14" t="s">
        <v>129</v>
      </c>
      <c r="B125" s="4" t="s">
        <v>246</v>
      </c>
    </row>
    <row r="126" spans="1:2" x14ac:dyDescent="0.25">
      <c r="A126" s="14" t="s">
        <v>130</v>
      </c>
      <c r="B126" s="4" t="s">
        <v>246</v>
      </c>
    </row>
    <row r="127" spans="1:2" x14ac:dyDescent="0.25">
      <c r="A127" s="14" t="s">
        <v>131</v>
      </c>
      <c r="B127" s="4" t="s">
        <v>246</v>
      </c>
    </row>
    <row r="128" spans="1:2" x14ac:dyDescent="0.25">
      <c r="A128" s="14" t="s">
        <v>132</v>
      </c>
      <c r="B128" s="4" t="s">
        <v>246</v>
      </c>
    </row>
    <row r="129" spans="1:2" x14ac:dyDescent="0.25">
      <c r="A129" s="14" t="s">
        <v>133</v>
      </c>
      <c r="B129" s="4">
        <v>528</v>
      </c>
    </row>
    <row r="130" spans="1:2" x14ac:dyDescent="0.25">
      <c r="A130" s="14" t="s">
        <v>134</v>
      </c>
      <c r="B130" s="4" t="s">
        <v>246</v>
      </c>
    </row>
    <row r="131" spans="1:2" x14ac:dyDescent="0.25">
      <c r="A131" s="14" t="s">
        <v>135</v>
      </c>
      <c r="B131" s="4">
        <v>1483</v>
      </c>
    </row>
    <row r="132" spans="1:2" x14ac:dyDescent="0.25">
      <c r="A132" s="14" t="s">
        <v>136</v>
      </c>
      <c r="B132" s="4">
        <v>1483</v>
      </c>
    </row>
    <row r="133" spans="1:2" x14ac:dyDescent="0.25">
      <c r="A133" s="14" t="s">
        <v>137</v>
      </c>
      <c r="B133" s="4">
        <v>1483</v>
      </c>
    </row>
    <row r="134" spans="1:2" x14ac:dyDescent="0.25">
      <c r="A134" s="14" t="s">
        <v>138</v>
      </c>
      <c r="B134" s="4" t="s">
        <v>246</v>
      </c>
    </row>
    <row r="135" spans="1:2" x14ac:dyDescent="0.25">
      <c r="A135" s="14" t="s">
        <v>139</v>
      </c>
      <c r="B135" s="4">
        <v>2210</v>
      </c>
    </row>
    <row r="136" spans="1:2" x14ac:dyDescent="0.25">
      <c r="A136" s="14" t="s">
        <v>140</v>
      </c>
      <c r="B136" s="4" t="s">
        <v>246</v>
      </c>
    </row>
    <row r="137" spans="1:2" x14ac:dyDescent="0.25">
      <c r="A137" s="14" t="s">
        <v>141</v>
      </c>
      <c r="B137" s="4">
        <v>1483</v>
      </c>
    </row>
    <row r="138" spans="1:2" x14ac:dyDescent="0.25">
      <c r="A138" s="14" t="s">
        <v>142</v>
      </c>
      <c r="B138" s="4">
        <v>1483</v>
      </c>
    </row>
    <row r="139" spans="1:2" x14ac:dyDescent="0.25">
      <c r="A139" s="14" t="s">
        <v>143</v>
      </c>
      <c r="B139" s="4">
        <v>1483</v>
      </c>
    </row>
    <row r="140" spans="1:2" x14ac:dyDescent="0.25">
      <c r="A140" s="14" t="s">
        <v>144</v>
      </c>
      <c r="B140" s="4" t="s">
        <v>246</v>
      </c>
    </row>
    <row r="141" spans="1:2" x14ac:dyDescent="0.25">
      <c r="A141" s="14" t="s">
        <v>145</v>
      </c>
      <c r="B141" s="4">
        <v>664</v>
      </c>
    </row>
    <row r="142" spans="1:2" x14ac:dyDescent="0.25">
      <c r="A142" s="14" t="s">
        <v>146</v>
      </c>
      <c r="B142" s="4">
        <v>528</v>
      </c>
    </row>
    <row r="143" spans="1:2" x14ac:dyDescent="0.25">
      <c r="A143" s="14" t="s">
        <v>147</v>
      </c>
      <c r="B143" s="4">
        <v>1483</v>
      </c>
    </row>
    <row r="144" spans="1:2" x14ac:dyDescent="0.25">
      <c r="A144" s="14" t="s">
        <v>148</v>
      </c>
      <c r="B144" s="4">
        <v>1483</v>
      </c>
    </row>
    <row r="145" spans="1:3" x14ac:dyDescent="0.25">
      <c r="A145" s="14" t="s">
        <v>149</v>
      </c>
      <c r="B145" s="4" t="s">
        <v>246</v>
      </c>
    </row>
    <row r="146" spans="1:3" x14ac:dyDescent="0.25">
      <c r="A146" s="14" t="s">
        <v>150</v>
      </c>
      <c r="B146" s="4">
        <v>1483</v>
      </c>
    </row>
    <row r="147" spans="1:3" x14ac:dyDescent="0.25">
      <c r="A147" s="14" t="s">
        <v>151</v>
      </c>
      <c r="B147" s="4">
        <v>1483</v>
      </c>
    </row>
    <row r="148" spans="1:3" x14ac:dyDescent="0.25">
      <c r="A148" s="14" t="s">
        <v>152</v>
      </c>
      <c r="B148" s="4">
        <v>1483</v>
      </c>
    </row>
    <row r="149" spans="1:3" x14ac:dyDescent="0.25">
      <c r="A149" s="14" t="s">
        <v>153</v>
      </c>
      <c r="B149" s="4">
        <v>2210</v>
      </c>
    </row>
    <row r="150" spans="1:3" x14ac:dyDescent="0.25">
      <c r="A150" s="14" t="s">
        <v>154</v>
      </c>
      <c r="B150" s="4">
        <v>1483</v>
      </c>
    </row>
    <row r="151" spans="1:3" x14ac:dyDescent="0.25">
      <c r="A151" s="14" t="s">
        <v>155</v>
      </c>
      <c r="B151" s="4">
        <v>1483</v>
      </c>
    </row>
    <row r="152" spans="1:3" x14ac:dyDescent="0.25">
      <c r="A152" s="14" t="s">
        <v>156</v>
      </c>
      <c r="B152" s="4">
        <v>795</v>
      </c>
    </row>
    <row r="153" spans="1:3" x14ac:dyDescent="0.25">
      <c r="A153" s="14" t="s">
        <v>157</v>
      </c>
      <c r="B153" s="4">
        <v>528</v>
      </c>
    </row>
    <row r="154" spans="1:3" x14ac:dyDescent="0.25">
      <c r="A154" s="14" t="s">
        <v>158</v>
      </c>
      <c r="B154" s="4" t="s">
        <v>246</v>
      </c>
    </row>
    <row r="155" spans="1:3" x14ac:dyDescent="0.25">
      <c r="A155" s="14" t="s">
        <v>159</v>
      </c>
      <c r="B155" s="4">
        <v>1483</v>
      </c>
    </row>
    <row r="156" spans="1:3" x14ac:dyDescent="0.25">
      <c r="A156" s="14" t="s">
        <v>160</v>
      </c>
      <c r="B156" s="4">
        <v>1483</v>
      </c>
    </row>
    <row r="157" spans="1:3" x14ac:dyDescent="0.25">
      <c r="A157" s="14" t="s">
        <v>161</v>
      </c>
      <c r="B157" s="4">
        <v>1483</v>
      </c>
    </row>
    <row r="158" spans="1:3" x14ac:dyDescent="0.25">
      <c r="A158" s="14" t="s">
        <v>162</v>
      </c>
      <c r="B158" s="4">
        <v>795</v>
      </c>
    </row>
    <row r="159" spans="1:3" x14ac:dyDescent="0.25">
      <c r="A159" s="14" t="s">
        <v>163</v>
      </c>
      <c r="B159" s="8">
        <v>528</v>
      </c>
      <c r="C159" s="7" t="s">
        <v>216</v>
      </c>
    </row>
    <row r="160" spans="1:3" x14ac:dyDescent="0.25">
      <c r="A160" s="14" t="s">
        <v>8</v>
      </c>
      <c r="B160" s="4">
        <v>528</v>
      </c>
    </row>
    <row r="161" spans="1:2" x14ac:dyDescent="0.25">
      <c r="A161" s="14" t="s">
        <v>9</v>
      </c>
      <c r="B161" s="4">
        <v>528</v>
      </c>
    </row>
    <row r="162" spans="1:2" x14ac:dyDescent="0.25">
      <c r="A162" s="14" t="s">
        <v>164</v>
      </c>
      <c r="B162" s="4">
        <v>2210</v>
      </c>
    </row>
    <row r="163" spans="1:2" x14ac:dyDescent="0.25">
      <c r="A163" s="14" t="s">
        <v>165</v>
      </c>
      <c r="B163" s="4">
        <v>1483</v>
      </c>
    </row>
    <row r="164" spans="1:2" x14ac:dyDescent="0.25">
      <c r="A164" s="14" t="s">
        <v>166</v>
      </c>
      <c r="B164" s="4" t="s">
        <v>246</v>
      </c>
    </row>
    <row r="165" spans="1:2" x14ac:dyDescent="0.25">
      <c r="A165" s="14" t="s">
        <v>167</v>
      </c>
      <c r="B165" s="4" t="s">
        <v>246</v>
      </c>
    </row>
    <row r="166" spans="1:2" x14ac:dyDescent="0.25">
      <c r="A166" s="14" t="s">
        <v>168</v>
      </c>
      <c r="B166" s="4">
        <v>1483</v>
      </c>
    </row>
    <row r="167" spans="1:2" x14ac:dyDescent="0.25">
      <c r="A167" s="14" t="s">
        <v>169</v>
      </c>
      <c r="B167" s="4">
        <v>1483</v>
      </c>
    </row>
    <row r="168" spans="1:2" x14ac:dyDescent="0.25">
      <c r="A168" s="14" t="s">
        <v>170</v>
      </c>
      <c r="B168" s="4">
        <v>1483</v>
      </c>
    </row>
    <row r="169" spans="1:2" x14ac:dyDescent="0.25">
      <c r="A169" s="14" t="s">
        <v>171</v>
      </c>
      <c r="B169" s="4">
        <v>1483</v>
      </c>
    </row>
    <row r="170" spans="1:2" x14ac:dyDescent="0.25">
      <c r="A170" s="14" t="s">
        <v>172</v>
      </c>
      <c r="B170" s="4" t="s">
        <v>246</v>
      </c>
    </row>
    <row r="171" spans="1:2" x14ac:dyDescent="0.25">
      <c r="A171" s="14" t="s">
        <v>173</v>
      </c>
      <c r="B171" s="4" t="s">
        <v>246</v>
      </c>
    </row>
    <row r="172" spans="1:2" x14ac:dyDescent="0.25">
      <c r="A172" s="14" t="s">
        <v>174</v>
      </c>
      <c r="B172" s="4" t="s">
        <v>246</v>
      </c>
    </row>
    <row r="173" spans="1:2" x14ac:dyDescent="0.25">
      <c r="A173" s="14" t="s">
        <v>175</v>
      </c>
      <c r="B173" s="4">
        <v>795</v>
      </c>
    </row>
    <row r="174" spans="1:2" x14ac:dyDescent="0.25">
      <c r="A174" s="14" t="s">
        <v>176</v>
      </c>
      <c r="B174" s="4">
        <v>1483</v>
      </c>
    </row>
    <row r="175" spans="1:2" x14ac:dyDescent="0.25">
      <c r="A175" s="14" t="s">
        <v>177</v>
      </c>
      <c r="B175" s="4">
        <v>1483</v>
      </c>
    </row>
    <row r="176" spans="1:2" x14ac:dyDescent="0.25">
      <c r="A176" s="14" t="s">
        <v>178</v>
      </c>
      <c r="B176" s="4">
        <v>1483</v>
      </c>
    </row>
    <row r="177" spans="1:2" x14ac:dyDescent="0.25">
      <c r="A177" s="14" t="s">
        <v>179</v>
      </c>
      <c r="B177" s="4">
        <v>664</v>
      </c>
    </row>
    <row r="178" spans="1:2" x14ac:dyDescent="0.25">
      <c r="A178" s="14" t="s">
        <v>180</v>
      </c>
      <c r="B178" s="4">
        <v>795</v>
      </c>
    </row>
    <row r="179" spans="1:2" x14ac:dyDescent="0.25">
      <c r="A179" s="14" t="s">
        <v>181</v>
      </c>
      <c r="B179" s="4">
        <v>1483</v>
      </c>
    </row>
    <row r="180" spans="1:2" x14ac:dyDescent="0.25">
      <c r="A180" s="14" t="s">
        <v>182</v>
      </c>
      <c r="B180" s="4">
        <v>1483</v>
      </c>
    </row>
    <row r="181" spans="1:2" x14ac:dyDescent="0.25">
      <c r="A181" s="14" t="s">
        <v>183</v>
      </c>
      <c r="B181" s="4">
        <v>528</v>
      </c>
    </row>
    <row r="182" spans="1:2" x14ac:dyDescent="0.25">
      <c r="A182" s="14" t="s">
        <v>184</v>
      </c>
      <c r="B182" s="4">
        <v>2210</v>
      </c>
    </row>
    <row r="183" spans="1:2" x14ac:dyDescent="0.25">
      <c r="A183" s="14" t="s">
        <v>185</v>
      </c>
      <c r="B183" s="4">
        <v>1483</v>
      </c>
    </row>
    <row r="184" spans="1:2" x14ac:dyDescent="0.25">
      <c r="A184" s="14" t="s">
        <v>186</v>
      </c>
      <c r="B184" s="4">
        <v>1483</v>
      </c>
    </row>
    <row r="185" spans="1:2" x14ac:dyDescent="0.25">
      <c r="A185" s="14" t="s">
        <v>187</v>
      </c>
      <c r="B185" s="4">
        <v>528</v>
      </c>
    </row>
    <row r="186" spans="1:2" x14ac:dyDescent="0.25">
      <c r="A186" s="14" t="s">
        <v>188</v>
      </c>
      <c r="B186" s="4">
        <v>664</v>
      </c>
    </row>
    <row r="187" spans="1:2" x14ac:dyDescent="0.25">
      <c r="A187" s="14" t="s">
        <v>189</v>
      </c>
      <c r="B187" s="4">
        <v>795</v>
      </c>
    </row>
    <row r="188" spans="1:2" x14ac:dyDescent="0.25">
      <c r="A188" s="14" t="s">
        <v>190</v>
      </c>
      <c r="B188" s="4">
        <v>1483</v>
      </c>
    </row>
    <row r="189" spans="1:2" x14ac:dyDescent="0.25">
      <c r="A189" s="14" t="s">
        <v>191</v>
      </c>
      <c r="B189" s="4" t="s">
        <v>246</v>
      </c>
    </row>
    <row r="190" spans="1:2" x14ac:dyDescent="0.25">
      <c r="A190" s="14" t="s">
        <v>192</v>
      </c>
      <c r="B190" s="4">
        <v>1483</v>
      </c>
    </row>
    <row r="191" spans="1:2" x14ac:dyDescent="0.25">
      <c r="A191" s="14" t="s">
        <v>193</v>
      </c>
      <c r="B191" s="4">
        <v>1483</v>
      </c>
    </row>
    <row r="192" spans="1:2" x14ac:dyDescent="0.25">
      <c r="A192" s="14" t="s">
        <v>194</v>
      </c>
      <c r="B192" s="4">
        <v>1483</v>
      </c>
    </row>
    <row r="193" spans="1:2" x14ac:dyDescent="0.25">
      <c r="A193" s="14" t="s">
        <v>195</v>
      </c>
      <c r="B193" s="4" t="s">
        <v>246</v>
      </c>
    </row>
    <row r="194" spans="1:2" x14ac:dyDescent="0.25">
      <c r="A194" s="14" t="s">
        <v>196</v>
      </c>
      <c r="B194" s="4">
        <v>2210</v>
      </c>
    </row>
    <row r="195" spans="1:2" x14ac:dyDescent="0.25">
      <c r="A195" s="14" t="s">
        <v>197</v>
      </c>
      <c r="B195" s="4">
        <v>1483</v>
      </c>
    </row>
    <row r="196" spans="1:2" x14ac:dyDescent="0.25">
      <c r="A196" s="14" t="s">
        <v>198</v>
      </c>
      <c r="B196" s="4">
        <v>528</v>
      </c>
    </row>
    <row r="197" spans="1:2" x14ac:dyDescent="0.25">
      <c r="A197" s="14" t="s">
        <v>199</v>
      </c>
      <c r="B197" s="4">
        <v>795</v>
      </c>
    </row>
    <row r="198" spans="1:2" x14ac:dyDescent="0.25">
      <c r="A198" s="14" t="s">
        <v>200</v>
      </c>
      <c r="B198" s="4" t="s">
        <v>246</v>
      </c>
    </row>
    <row r="199" spans="1:2" x14ac:dyDescent="0.25">
      <c r="A199" s="14" t="s">
        <v>201</v>
      </c>
      <c r="B199" s="4">
        <v>1483</v>
      </c>
    </row>
    <row r="200" spans="1:2" x14ac:dyDescent="0.25">
      <c r="A200" s="14" t="s">
        <v>202</v>
      </c>
      <c r="B200" s="4">
        <v>528</v>
      </c>
    </row>
    <row r="201" spans="1:2" x14ac:dyDescent="0.25">
      <c r="A201" s="14" t="s">
        <v>203</v>
      </c>
      <c r="B201" s="4">
        <v>2210</v>
      </c>
    </row>
    <row r="202" spans="1:2" x14ac:dyDescent="0.25">
      <c r="A202" s="14" t="s">
        <v>204</v>
      </c>
      <c r="B202" s="4">
        <v>795</v>
      </c>
    </row>
    <row r="203" spans="1:2" x14ac:dyDescent="0.25">
      <c r="A203" s="14" t="s">
        <v>205</v>
      </c>
      <c r="B203" s="4" t="s">
        <v>246</v>
      </c>
    </row>
    <row r="204" spans="1:2" x14ac:dyDescent="0.25">
      <c r="A204" s="14" t="s">
        <v>206</v>
      </c>
      <c r="B204" s="4" t="s">
        <v>246</v>
      </c>
    </row>
    <row r="205" spans="1:2" x14ac:dyDescent="0.25">
      <c r="A205" s="14" t="s">
        <v>207</v>
      </c>
      <c r="B205" s="4">
        <v>2210</v>
      </c>
    </row>
    <row r="206" spans="1:2" x14ac:dyDescent="0.25">
      <c r="A206" s="14" t="s">
        <v>208</v>
      </c>
      <c r="B206" s="4">
        <v>664</v>
      </c>
    </row>
    <row r="207" spans="1:2" x14ac:dyDescent="0.25">
      <c r="A207" s="14" t="s">
        <v>209</v>
      </c>
      <c r="B207" s="4">
        <v>1483</v>
      </c>
    </row>
    <row r="208" spans="1:2" x14ac:dyDescent="0.25">
      <c r="A208" s="14" t="s">
        <v>210</v>
      </c>
      <c r="B208" s="4">
        <v>664</v>
      </c>
    </row>
    <row r="209" spans="1:2" x14ac:dyDescent="0.25">
      <c r="A209" s="14" t="s">
        <v>211</v>
      </c>
      <c r="B209" s="4">
        <v>1483</v>
      </c>
    </row>
    <row r="210" spans="1:2" x14ac:dyDescent="0.25">
      <c r="A210" s="14" t="s">
        <v>212</v>
      </c>
      <c r="B210" s="4">
        <v>1483</v>
      </c>
    </row>
    <row r="211" spans="1:2" ht="15.75" thickBot="1" x14ac:dyDescent="0.3">
      <c r="A211" s="17" t="s">
        <v>213</v>
      </c>
      <c r="B211" s="6">
        <v>1483</v>
      </c>
    </row>
  </sheetData>
  <autoFilter ref="A1:C2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3" sqref="B3"/>
    </sheetView>
  </sheetViews>
  <sheetFormatPr defaultRowHeight="15" x14ac:dyDescent="0.25"/>
  <cols>
    <col min="1" max="1" width="83.7109375" customWidth="1"/>
    <col min="2" max="2" width="20.7109375" customWidth="1"/>
  </cols>
  <sheetData>
    <row r="1" spans="1:2" ht="15.75" x14ac:dyDescent="0.25">
      <c r="A1" s="9" t="s">
        <v>225</v>
      </c>
    </row>
    <row r="2" spans="1:2" ht="15.75" customHeight="1" x14ac:dyDescent="0.25">
      <c r="A2" s="10" t="s">
        <v>223</v>
      </c>
      <c r="B2" s="12" t="s">
        <v>224</v>
      </c>
    </row>
    <row r="3" spans="1:2" x14ac:dyDescent="0.25">
      <c r="A3" s="13" t="s">
        <v>228</v>
      </c>
      <c r="B3" s="11">
        <v>4.9400000000000004</v>
      </c>
    </row>
    <row r="4" spans="1:2" x14ac:dyDescent="0.25">
      <c r="A4" s="13" t="s">
        <v>229</v>
      </c>
      <c r="B4" s="11">
        <v>0.21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1"/>
  <sheetViews>
    <sheetView topLeftCell="A82" zoomScale="90" zoomScaleNormal="90" workbookViewId="0">
      <selection activeCell="A107" sqref="A107"/>
    </sheetView>
  </sheetViews>
  <sheetFormatPr defaultRowHeight="15" x14ac:dyDescent="0.25"/>
  <cols>
    <col min="1" max="1" width="61.28515625" customWidth="1"/>
    <col min="2" max="2" width="13.42578125" customWidth="1"/>
  </cols>
  <sheetData>
    <row r="1" spans="1:2" ht="25.5" x14ac:dyDescent="0.25">
      <c r="A1" s="1" t="s">
        <v>2</v>
      </c>
      <c r="B1" s="2" t="s">
        <v>3</v>
      </c>
    </row>
    <row r="2" spans="1:2" x14ac:dyDescent="0.25">
      <c r="A2" s="3" t="s">
        <v>10</v>
      </c>
      <c r="B2" s="4">
        <v>43</v>
      </c>
    </row>
    <row r="3" spans="1:2" x14ac:dyDescent="0.25">
      <c r="A3" s="3" t="s">
        <v>11</v>
      </c>
      <c r="B3" s="4">
        <v>58</v>
      </c>
    </row>
    <row r="4" spans="1:2" x14ac:dyDescent="0.25">
      <c r="A4" s="3" t="s">
        <v>12</v>
      </c>
      <c r="B4" s="4">
        <v>32</v>
      </c>
    </row>
    <row r="5" spans="1:2" x14ac:dyDescent="0.25">
      <c r="A5" s="3" t="s">
        <v>13</v>
      </c>
      <c r="B5" s="4">
        <v>36</v>
      </c>
    </row>
    <row r="6" spans="1:2" x14ac:dyDescent="0.25">
      <c r="A6" s="3" t="s">
        <v>14</v>
      </c>
      <c r="B6" s="4">
        <v>40</v>
      </c>
    </row>
    <row r="7" spans="1:2" x14ac:dyDescent="0.25">
      <c r="A7" s="3" t="s">
        <v>15</v>
      </c>
      <c r="B7" s="4">
        <v>36</v>
      </c>
    </row>
    <row r="8" spans="1:2" x14ac:dyDescent="0.25">
      <c r="A8" s="3" t="s">
        <v>16</v>
      </c>
      <c r="B8" s="4">
        <v>29</v>
      </c>
    </row>
    <row r="9" spans="1:2" x14ac:dyDescent="0.25">
      <c r="A9" s="3" t="s">
        <v>17</v>
      </c>
      <c r="B9" s="4">
        <v>39</v>
      </c>
    </row>
    <row r="10" spans="1:2" x14ac:dyDescent="0.25">
      <c r="A10" s="3" t="s">
        <v>18</v>
      </c>
      <c r="B10" s="4">
        <v>35</v>
      </c>
    </row>
    <row r="11" spans="1:2" x14ac:dyDescent="0.25">
      <c r="A11" s="3" t="s">
        <v>19</v>
      </c>
      <c r="B11" s="4">
        <v>53</v>
      </c>
    </row>
    <row r="12" spans="1:2" x14ac:dyDescent="0.25">
      <c r="A12" s="3" t="s">
        <v>20</v>
      </c>
      <c r="B12" s="4">
        <v>47</v>
      </c>
    </row>
    <row r="13" spans="1:2" x14ac:dyDescent="0.25">
      <c r="A13" s="3" t="s">
        <v>21</v>
      </c>
      <c r="B13" s="4">
        <v>35</v>
      </c>
    </row>
    <row r="14" spans="1:2" x14ac:dyDescent="0.25">
      <c r="A14" s="3" t="s">
        <v>22</v>
      </c>
      <c r="B14" s="4">
        <v>36</v>
      </c>
    </row>
    <row r="15" spans="1:2" x14ac:dyDescent="0.25">
      <c r="A15" s="3" t="s">
        <v>23</v>
      </c>
      <c r="B15" s="4">
        <v>37</v>
      </c>
    </row>
    <row r="16" spans="1:2" x14ac:dyDescent="0.25">
      <c r="A16" s="3" t="s">
        <v>24</v>
      </c>
      <c r="B16" s="4">
        <v>42</v>
      </c>
    </row>
    <row r="17" spans="1:2" x14ac:dyDescent="0.25">
      <c r="A17" s="3" t="s">
        <v>25</v>
      </c>
      <c r="B17" s="4">
        <v>34</v>
      </c>
    </row>
    <row r="18" spans="1:2" x14ac:dyDescent="0.25">
      <c r="A18" s="3" t="s">
        <v>26</v>
      </c>
      <c r="B18" s="4">
        <v>50</v>
      </c>
    </row>
    <row r="19" spans="1:2" x14ac:dyDescent="0.25">
      <c r="A19" s="3" t="s">
        <v>27</v>
      </c>
      <c r="B19" s="4">
        <v>57</v>
      </c>
    </row>
    <row r="20" spans="1:2" x14ac:dyDescent="0.25">
      <c r="A20" s="3" t="s">
        <v>28</v>
      </c>
      <c r="B20" s="4">
        <v>25</v>
      </c>
    </row>
    <row r="21" spans="1:2" x14ac:dyDescent="0.25">
      <c r="A21" s="3" t="s">
        <v>29</v>
      </c>
      <c r="B21" s="4">
        <v>24</v>
      </c>
    </row>
    <row r="22" spans="1:2" x14ac:dyDescent="0.25">
      <c r="A22" s="3" t="s">
        <v>30</v>
      </c>
      <c r="B22" s="4">
        <v>36</v>
      </c>
    </row>
    <row r="23" spans="1:2" x14ac:dyDescent="0.25">
      <c r="A23" s="3" t="s">
        <v>31</v>
      </c>
      <c r="B23" s="4">
        <v>38</v>
      </c>
    </row>
    <row r="24" spans="1:2" x14ac:dyDescent="0.25">
      <c r="A24" s="3" t="s">
        <v>32</v>
      </c>
      <c r="B24" s="4">
        <v>22</v>
      </c>
    </row>
    <row r="25" spans="1:2" x14ac:dyDescent="0.25">
      <c r="A25" s="3" t="s">
        <v>33</v>
      </c>
      <c r="B25" s="4">
        <v>34</v>
      </c>
    </row>
    <row r="26" spans="1:2" x14ac:dyDescent="0.25">
      <c r="A26" s="3" t="s">
        <v>34</v>
      </c>
      <c r="B26" s="4">
        <v>38</v>
      </c>
    </row>
    <row r="27" spans="1:2" x14ac:dyDescent="0.25">
      <c r="A27" s="3" t="s">
        <v>35</v>
      </c>
      <c r="B27" s="4">
        <v>40</v>
      </c>
    </row>
    <row r="28" spans="1:2" x14ac:dyDescent="0.25">
      <c r="A28" s="3" t="s">
        <v>36</v>
      </c>
      <c r="B28" s="4">
        <v>34</v>
      </c>
    </row>
    <row r="29" spans="1:2" x14ac:dyDescent="0.25">
      <c r="A29" s="3" t="s">
        <v>37</v>
      </c>
      <c r="B29" s="4">
        <v>29</v>
      </c>
    </row>
    <row r="30" spans="1:2" x14ac:dyDescent="0.25">
      <c r="A30" s="3" t="s">
        <v>38</v>
      </c>
      <c r="B30" s="4">
        <v>29</v>
      </c>
    </row>
    <row r="31" spans="1:2" x14ac:dyDescent="0.25">
      <c r="A31" s="3" t="s">
        <v>39</v>
      </c>
      <c r="B31" s="4">
        <v>36</v>
      </c>
    </row>
    <row r="32" spans="1:2" x14ac:dyDescent="0.25">
      <c r="A32" s="3" t="s">
        <v>40</v>
      </c>
      <c r="B32" s="4">
        <v>24</v>
      </c>
    </row>
    <row r="33" spans="1:2" x14ac:dyDescent="0.25">
      <c r="A33" s="3" t="s">
        <v>214</v>
      </c>
      <c r="B33" s="4">
        <v>35</v>
      </c>
    </row>
    <row r="34" spans="1:2" x14ac:dyDescent="0.25">
      <c r="A34" s="3" t="s">
        <v>41</v>
      </c>
      <c r="B34" s="4">
        <v>26</v>
      </c>
    </row>
    <row r="35" spans="1:2" x14ac:dyDescent="0.25">
      <c r="A35" s="3" t="s">
        <v>42</v>
      </c>
      <c r="B35" s="4">
        <v>29</v>
      </c>
    </row>
    <row r="36" spans="1:2" x14ac:dyDescent="0.25">
      <c r="A36" s="3" t="s">
        <v>43</v>
      </c>
      <c r="B36" s="4">
        <v>32</v>
      </c>
    </row>
    <row r="37" spans="1:2" x14ac:dyDescent="0.25">
      <c r="A37" s="3" t="s">
        <v>44</v>
      </c>
      <c r="B37" s="4">
        <v>31</v>
      </c>
    </row>
    <row r="38" spans="1:2" x14ac:dyDescent="0.25">
      <c r="A38" s="3" t="s">
        <v>45</v>
      </c>
      <c r="B38" s="4">
        <v>57</v>
      </c>
    </row>
    <row r="39" spans="1:2" x14ac:dyDescent="0.25">
      <c r="A39" s="3" t="s">
        <v>46</v>
      </c>
      <c r="B39" s="4">
        <v>28</v>
      </c>
    </row>
    <row r="40" spans="1:2" x14ac:dyDescent="0.25">
      <c r="A40" s="3" t="s">
        <v>47</v>
      </c>
      <c r="B40" s="4">
        <v>29</v>
      </c>
    </row>
    <row r="41" spans="1:2" x14ac:dyDescent="0.25">
      <c r="A41" s="3" t="s">
        <v>48</v>
      </c>
      <c r="B41" s="4">
        <v>28</v>
      </c>
    </row>
    <row r="42" spans="1:2" x14ac:dyDescent="0.25">
      <c r="A42" s="3" t="s">
        <v>49</v>
      </c>
      <c r="B42" s="4">
        <v>29</v>
      </c>
    </row>
    <row r="43" spans="1:2" x14ac:dyDescent="0.25">
      <c r="A43" s="3" t="s">
        <v>50</v>
      </c>
      <c r="B43" s="4">
        <v>36</v>
      </c>
    </row>
    <row r="44" spans="1:2" x14ac:dyDescent="0.25">
      <c r="A44" s="3" t="s">
        <v>51</v>
      </c>
      <c r="B44" s="4">
        <v>29</v>
      </c>
    </row>
    <row r="45" spans="1:2" x14ac:dyDescent="0.25">
      <c r="A45" s="3" t="s">
        <v>52</v>
      </c>
      <c r="B45" s="4">
        <v>38</v>
      </c>
    </row>
    <row r="46" spans="1:2" x14ac:dyDescent="0.25">
      <c r="A46" s="3" t="s">
        <v>53</v>
      </c>
      <c r="B46" s="4">
        <v>44</v>
      </c>
    </row>
    <row r="47" spans="1:2" x14ac:dyDescent="0.25">
      <c r="A47" s="3" t="s">
        <v>54</v>
      </c>
      <c r="B47" s="4">
        <v>38</v>
      </c>
    </row>
    <row r="48" spans="1:2" x14ac:dyDescent="0.25">
      <c r="A48" s="3" t="s">
        <v>55</v>
      </c>
      <c r="B48" s="4">
        <v>38</v>
      </c>
    </row>
    <row r="49" spans="1:2" x14ac:dyDescent="0.25">
      <c r="A49" s="3" t="s">
        <v>56</v>
      </c>
      <c r="B49" s="4">
        <v>32</v>
      </c>
    </row>
    <row r="50" spans="1:2" x14ac:dyDescent="0.25">
      <c r="A50" s="3" t="s">
        <v>57</v>
      </c>
      <c r="B50" s="4">
        <v>27</v>
      </c>
    </row>
    <row r="51" spans="1:2" x14ac:dyDescent="0.25">
      <c r="A51" s="3" t="s">
        <v>58</v>
      </c>
      <c r="B51" s="4">
        <v>23</v>
      </c>
    </row>
    <row r="52" spans="1:2" x14ac:dyDescent="0.25">
      <c r="A52" s="3" t="s">
        <v>59</v>
      </c>
      <c r="B52" s="4">
        <v>44</v>
      </c>
    </row>
    <row r="53" spans="1:2" x14ac:dyDescent="0.25">
      <c r="A53" s="3" t="s">
        <v>60</v>
      </c>
      <c r="B53" s="4">
        <v>29</v>
      </c>
    </row>
    <row r="54" spans="1:2" x14ac:dyDescent="0.25">
      <c r="A54" s="3" t="s">
        <v>61</v>
      </c>
      <c r="B54" s="4">
        <v>28</v>
      </c>
    </row>
    <row r="55" spans="1:2" x14ac:dyDescent="0.25">
      <c r="A55" s="3" t="s">
        <v>62</v>
      </c>
      <c r="B55" s="4">
        <v>35</v>
      </c>
    </row>
    <row r="56" spans="1:2" x14ac:dyDescent="0.25">
      <c r="A56" s="3" t="s">
        <v>63</v>
      </c>
      <c r="B56" s="4">
        <v>44</v>
      </c>
    </row>
    <row r="57" spans="1:2" x14ac:dyDescent="0.25">
      <c r="A57" s="3" t="s">
        <v>64</v>
      </c>
      <c r="B57" s="4">
        <v>35</v>
      </c>
    </row>
    <row r="58" spans="1:2" x14ac:dyDescent="0.25">
      <c r="A58" s="3" t="s">
        <v>65</v>
      </c>
      <c r="B58" s="4">
        <v>44</v>
      </c>
    </row>
    <row r="59" spans="1:2" x14ac:dyDescent="0.25">
      <c r="A59" s="3" t="s">
        <v>66</v>
      </c>
      <c r="B59" s="4">
        <v>25</v>
      </c>
    </row>
    <row r="60" spans="1:2" x14ac:dyDescent="0.25">
      <c r="A60" s="3" t="s">
        <v>67</v>
      </c>
      <c r="B60" s="4">
        <v>26</v>
      </c>
    </row>
    <row r="61" spans="1:2" x14ac:dyDescent="0.25">
      <c r="A61" s="3" t="s">
        <v>68</v>
      </c>
      <c r="B61" s="4">
        <v>28</v>
      </c>
    </row>
    <row r="62" spans="1:2" x14ac:dyDescent="0.25">
      <c r="A62" s="3" t="s">
        <v>69</v>
      </c>
      <c r="B62" s="4">
        <v>29</v>
      </c>
    </row>
    <row r="63" spans="1:2" x14ac:dyDescent="0.25">
      <c r="A63" s="3" t="s">
        <v>70</v>
      </c>
      <c r="B63" s="4">
        <v>27</v>
      </c>
    </row>
    <row r="64" spans="1:2" x14ac:dyDescent="0.25">
      <c r="A64" s="3" t="s">
        <v>71</v>
      </c>
      <c r="B64" s="4">
        <v>29</v>
      </c>
    </row>
    <row r="65" spans="1:2" x14ac:dyDescent="0.25">
      <c r="A65" s="3" t="s">
        <v>72</v>
      </c>
      <c r="B65" s="4">
        <v>38</v>
      </c>
    </row>
    <row r="66" spans="1:2" x14ac:dyDescent="0.25">
      <c r="A66" s="3" t="s">
        <v>73</v>
      </c>
      <c r="B66" s="4">
        <v>35</v>
      </c>
    </row>
    <row r="67" spans="1:2" x14ac:dyDescent="0.25">
      <c r="A67" s="3" t="s">
        <v>74</v>
      </c>
      <c r="B67" s="4">
        <v>44</v>
      </c>
    </row>
    <row r="68" spans="1:2" x14ac:dyDescent="0.25">
      <c r="A68" s="3" t="s">
        <v>75</v>
      </c>
      <c r="B68" s="4">
        <v>49</v>
      </c>
    </row>
    <row r="69" spans="1:2" x14ac:dyDescent="0.25">
      <c r="A69" s="3" t="s">
        <v>76</v>
      </c>
      <c r="B69" s="4">
        <v>56</v>
      </c>
    </row>
    <row r="70" spans="1:2" x14ac:dyDescent="0.25">
      <c r="A70" s="3" t="s">
        <v>77</v>
      </c>
      <c r="B70" s="4">
        <v>47</v>
      </c>
    </row>
    <row r="71" spans="1:2" x14ac:dyDescent="0.25">
      <c r="A71" s="3" t="s">
        <v>78</v>
      </c>
      <c r="B71" s="4">
        <v>36</v>
      </c>
    </row>
    <row r="72" spans="1:2" x14ac:dyDescent="0.25">
      <c r="A72" s="3" t="s">
        <v>79</v>
      </c>
      <c r="B72" s="4">
        <v>27</v>
      </c>
    </row>
    <row r="73" spans="1:2" x14ac:dyDescent="0.25">
      <c r="A73" s="3" t="s">
        <v>80</v>
      </c>
      <c r="B73" s="4">
        <v>38</v>
      </c>
    </row>
    <row r="74" spans="1:2" x14ac:dyDescent="0.25">
      <c r="A74" s="3" t="s">
        <v>81</v>
      </c>
      <c r="B74" s="4">
        <v>76</v>
      </c>
    </row>
    <row r="75" spans="1:2" x14ac:dyDescent="0.25">
      <c r="A75" s="3" t="s">
        <v>82</v>
      </c>
      <c r="B75" s="4">
        <v>38</v>
      </c>
    </row>
    <row r="76" spans="1:2" x14ac:dyDescent="0.25">
      <c r="A76" s="3" t="s">
        <v>83</v>
      </c>
      <c r="B76" s="4">
        <v>36</v>
      </c>
    </row>
    <row r="77" spans="1:2" ht="24" customHeight="1" x14ac:dyDescent="0.25">
      <c r="A77" s="3" t="s">
        <v>84</v>
      </c>
      <c r="B77" s="4">
        <v>61</v>
      </c>
    </row>
    <row r="78" spans="1:2" x14ac:dyDescent="0.25">
      <c r="A78" s="3" t="s">
        <v>85</v>
      </c>
      <c r="B78" s="4">
        <v>44</v>
      </c>
    </row>
    <row r="79" spans="1:2" x14ac:dyDescent="0.25">
      <c r="A79" s="3" t="s">
        <v>5</v>
      </c>
      <c r="B79" s="4">
        <v>44</v>
      </c>
    </row>
    <row r="80" spans="1:2" x14ac:dyDescent="0.25">
      <c r="A80" s="3" t="s">
        <v>86</v>
      </c>
      <c r="B80" s="4">
        <v>47</v>
      </c>
    </row>
    <row r="81" spans="1:2" x14ac:dyDescent="0.25">
      <c r="A81" s="3" t="s">
        <v>87</v>
      </c>
      <c r="B81" s="4">
        <v>35</v>
      </c>
    </row>
    <row r="82" spans="1:2" x14ac:dyDescent="0.25">
      <c r="A82" s="3" t="s">
        <v>88</v>
      </c>
      <c r="B82" s="4">
        <v>53</v>
      </c>
    </row>
    <row r="83" spans="1:2" x14ac:dyDescent="0.25">
      <c r="A83" s="3" t="s">
        <v>89</v>
      </c>
      <c r="B83" s="4">
        <v>22</v>
      </c>
    </row>
    <row r="84" spans="1:2" x14ac:dyDescent="0.25">
      <c r="A84" s="3" t="s">
        <v>90</v>
      </c>
      <c r="B84" s="4">
        <v>41</v>
      </c>
    </row>
    <row r="85" spans="1:2" x14ac:dyDescent="0.25">
      <c r="A85" s="3" t="s">
        <v>91</v>
      </c>
      <c r="B85" s="4">
        <v>41</v>
      </c>
    </row>
    <row r="86" spans="1:2" x14ac:dyDescent="0.25">
      <c r="A86" s="3" t="s">
        <v>92</v>
      </c>
      <c r="B86" s="4">
        <v>41</v>
      </c>
    </row>
    <row r="87" spans="1:2" x14ac:dyDescent="0.25">
      <c r="A87" s="3" t="s">
        <v>93</v>
      </c>
      <c r="B87" s="4">
        <v>41</v>
      </c>
    </row>
    <row r="88" spans="1:2" x14ac:dyDescent="0.25">
      <c r="A88" s="3" t="s">
        <v>6</v>
      </c>
      <c r="B88" s="4">
        <v>42</v>
      </c>
    </row>
    <row r="89" spans="1:2" x14ac:dyDescent="0.25">
      <c r="A89" s="3" t="s">
        <v>94</v>
      </c>
      <c r="B89" s="4">
        <v>29</v>
      </c>
    </row>
    <row r="90" spans="1:2" x14ac:dyDescent="0.25">
      <c r="A90" s="3" t="s">
        <v>95</v>
      </c>
      <c r="B90" s="4">
        <v>38</v>
      </c>
    </row>
    <row r="91" spans="1:2" x14ac:dyDescent="0.25">
      <c r="A91" s="3" t="s">
        <v>96</v>
      </c>
      <c r="B91" s="4">
        <v>30</v>
      </c>
    </row>
    <row r="92" spans="1:2" x14ac:dyDescent="0.25">
      <c r="A92" s="3" t="s">
        <v>97</v>
      </c>
      <c r="B92" s="4">
        <v>38</v>
      </c>
    </row>
    <row r="93" spans="1:2" x14ac:dyDescent="0.25">
      <c r="A93" s="3" t="s">
        <v>98</v>
      </c>
      <c r="B93" s="4">
        <v>26</v>
      </c>
    </row>
    <row r="94" spans="1:2" x14ac:dyDescent="0.25">
      <c r="A94" s="3" t="s">
        <v>99</v>
      </c>
      <c r="B94" s="4">
        <v>29</v>
      </c>
    </row>
    <row r="95" spans="1:2" x14ac:dyDescent="0.25">
      <c r="A95" s="3" t="s">
        <v>100</v>
      </c>
      <c r="B95" s="4">
        <v>41</v>
      </c>
    </row>
    <row r="96" spans="1:2" x14ac:dyDescent="0.25">
      <c r="A96" s="3" t="s">
        <v>101</v>
      </c>
      <c r="B96" s="4">
        <v>38</v>
      </c>
    </row>
    <row r="97" spans="1:2" x14ac:dyDescent="0.25">
      <c r="A97" s="3" t="s">
        <v>102</v>
      </c>
      <c r="B97" s="4">
        <v>44</v>
      </c>
    </row>
    <row r="98" spans="1:2" x14ac:dyDescent="0.25">
      <c r="A98" s="3" t="s">
        <v>103</v>
      </c>
      <c r="B98" s="4">
        <v>49</v>
      </c>
    </row>
    <row r="99" spans="1:2" x14ac:dyDescent="0.25">
      <c r="A99" s="3" t="s">
        <v>104</v>
      </c>
      <c r="B99" s="4">
        <v>38</v>
      </c>
    </row>
    <row r="100" spans="1:2" x14ac:dyDescent="0.25">
      <c r="A100" s="3" t="s">
        <v>105</v>
      </c>
      <c r="B100" s="4">
        <v>35</v>
      </c>
    </row>
    <row r="101" spans="1:2" x14ac:dyDescent="0.25">
      <c r="A101" s="3" t="s">
        <v>106</v>
      </c>
      <c r="B101" s="4">
        <v>25</v>
      </c>
    </row>
    <row r="102" spans="1:2" x14ac:dyDescent="0.25">
      <c r="A102" s="3" t="s">
        <v>107</v>
      </c>
      <c r="B102" s="4">
        <v>35</v>
      </c>
    </row>
    <row r="103" spans="1:2" x14ac:dyDescent="0.25">
      <c r="A103" s="3" t="s">
        <v>108</v>
      </c>
      <c r="B103" s="4">
        <v>47</v>
      </c>
    </row>
    <row r="104" spans="1:2" x14ac:dyDescent="0.25">
      <c r="A104" s="3" t="s">
        <v>109</v>
      </c>
      <c r="B104" s="4">
        <v>43</v>
      </c>
    </row>
    <row r="105" spans="1:2" x14ac:dyDescent="0.25">
      <c r="A105" s="3" t="s">
        <v>110</v>
      </c>
      <c r="B105" s="4">
        <v>24</v>
      </c>
    </row>
    <row r="106" spans="1:2" x14ac:dyDescent="0.25">
      <c r="A106" s="3" t="s">
        <v>111</v>
      </c>
      <c r="B106" s="4">
        <v>38</v>
      </c>
    </row>
    <row r="107" spans="1:2" x14ac:dyDescent="0.25">
      <c r="A107" s="3" t="s">
        <v>7</v>
      </c>
      <c r="B107" s="4">
        <v>44</v>
      </c>
    </row>
    <row r="108" spans="1:2" x14ac:dyDescent="0.25">
      <c r="A108" s="3" t="s">
        <v>112</v>
      </c>
      <c r="B108" s="4">
        <v>38</v>
      </c>
    </row>
    <row r="109" spans="1:2" x14ac:dyDescent="0.25">
      <c r="A109" s="3" t="s">
        <v>113</v>
      </c>
      <c r="B109" s="4">
        <v>19</v>
      </c>
    </row>
    <row r="110" spans="1:2" x14ac:dyDescent="0.25">
      <c r="A110" s="3" t="s">
        <v>114</v>
      </c>
      <c r="B110" s="4">
        <v>29</v>
      </c>
    </row>
    <row r="111" spans="1:2" x14ac:dyDescent="0.25">
      <c r="A111" s="3" t="s">
        <v>115</v>
      </c>
      <c r="B111" s="4">
        <v>29</v>
      </c>
    </row>
    <row r="112" spans="1:2" x14ac:dyDescent="0.25">
      <c r="A112" s="3" t="s">
        <v>116</v>
      </c>
      <c r="B112" s="4">
        <v>29</v>
      </c>
    </row>
    <row r="113" spans="1:2" x14ac:dyDescent="0.25">
      <c r="A113" s="3" t="s">
        <v>117</v>
      </c>
      <c r="B113" s="4">
        <v>30</v>
      </c>
    </row>
    <row r="114" spans="1:2" x14ac:dyDescent="0.25">
      <c r="A114" s="3" t="s">
        <v>118</v>
      </c>
      <c r="B114" s="4">
        <v>50</v>
      </c>
    </row>
    <row r="115" spans="1:2" x14ac:dyDescent="0.25">
      <c r="A115" s="3" t="s">
        <v>119</v>
      </c>
      <c r="B115" s="4">
        <v>29</v>
      </c>
    </row>
    <row r="116" spans="1:2" x14ac:dyDescent="0.25">
      <c r="A116" s="3" t="s">
        <v>120</v>
      </c>
      <c r="B116" s="4">
        <v>27</v>
      </c>
    </row>
    <row r="117" spans="1:2" x14ac:dyDescent="0.25">
      <c r="A117" s="3" t="s">
        <v>121</v>
      </c>
      <c r="B117" s="4">
        <v>32</v>
      </c>
    </row>
    <row r="118" spans="1:2" x14ac:dyDescent="0.25">
      <c r="A118" s="3" t="s">
        <v>122</v>
      </c>
      <c r="B118" s="4">
        <v>38</v>
      </c>
    </row>
    <row r="119" spans="1:2" x14ac:dyDescent="0.25">
      <c r="A119" s="3" t="s">
        <v>123</v>
      </c>
      <c r="B119" s="4">
        <v>26</v>
      </c>
    </row>
    <row r="120" spans="1:2" x14ac:dyDescent="0.25">
      <c r="A120" s="3" t="s">
        <v>124</v>
      </c>
      <c r="B120" s="4">
        <v>32</v>
      </c>
    </row>
    <row r="121" spans="1:2" x14ac:dyDescent="0.25">
      <c r="A121" s="3" t="s">
        <v>125</v>
      </c>
      <c r="B121" s="4">
        <v>36</v>
      </c>
    </row>
    <row r="122" spans="1:2" x14ac:dyDescent="0.25">
      <c r="A122" s="3" t="s">
        <v>126</v>
      </c>
      <c r="B122" s="4">
        <v>28</v>
      </c>
    </row>
    <row r="123" spans="1:2" x14ac:dyDescent="0.25">
      <c r="A123" s="3" t="s">
        <v>127</v>
      </c>
      <c r="B123" s="4">
        <v>29</v>
      </c>
    </row>
    <row r="124" spans="1:2" x14ac:dyDescent="0.25">
      <c r="A124" s="3" t="s">
        <v>128</v>
      </c>
      <c r="B124" s="4">
        <v>27</v>
      </c>
    </row>
    <row r="125" spans="1:2" x14ac:dyDescent="0.25">
      <c r="A125" s="3" t="s">
        <v>129</v>
      </c>
      <c r="B125" s="4">
        <v>29</v>
      </c>
    </row>
    <row r="126" spans="1:2" x14ac:dyDescent="0.25">
      <c r="A126" s="3" t="s">
        <v>130</v>
      </c>
      <c r="B126" s="4">
        <v>41</v>
      </c>
    </row>
    <row r="127" spans="1:2" x14ac:dyDescent="0.25">
      <c r="A127" s="3" t="s">
        <v>131</v>
      </c>
      <c r="B127" s="4">
        <v>21</v>
      </c>
    </row>
    <row r="128" spans="1:2" x14ac:dyDescent="0.25">
      <c r="A128" s="3" t="s">
        <v>132</v>
      </c>
      <c r="B128" s="4">
        <v>27</v>
      </c>
    </row>
    <row r="129" spans="1:2" x14ac:dyDescent="0.25">
      <c r="A129" s="3" t="s">
        <v>133</v>
      </c>
      <c r="B129" s="4">
        <v>38</v>
      </c>
    </row>
    <row r="130" spans="1:2" x14ac:dyDescent="0.25">
      <c r="A130" s="3" t="s">
        <v>134</v>
      </c>
      <c r="B130" s="4">
        <v>42</v>
      </c>
    </row>
    <row r="131" spans="1:2" x14ac:dyDescent="0.25">
      <c r="A131" s="3" t="s">
        <v>135</v>
      </c>
      <c r="B131" s="4">
        <v>26</v>
      </c>
    </row>
    <row r="132" spans="1:2" x14ac:dyDescent="0.25">
      <c r="A132" s="3" t="s">
        <v>136</v>
      </c>
      <c r="B132" s="4">
        <v>26</v>
      </c>
    </row>
    <row r="133" spans="1:2" x14ac:dyDescent="0.25">
      <c r="A133" s="3" t="s">
        <v>137</v>
      </c>
      <c r="B133" s="4">
        <v>24</v>
      </c>
    </row>
    <row r="134" spans="1:2" x14ac:dyDescent="0.25">
      <c r="A134" s="3" t="s">
        <v>138</v>
      </c>
      <c r="B134" s="4">
        <v>36</v>
      </c>
    </row>
    <row r="135" spans="1:2" x14ac:dyDescent="0.25">
      <c r="A135" s="3" t="s">
        <v>139</v>
      </c>
      <c r="B135" s="4">
        <v>41</v>
      </c>
    </row>
    <row r="136" spans="1:2" x14ac:dyDescent="0.25">
      <c r="A136" s="3" t="s">
        <v>140</v>
      </c>
      <c r="B136" s="4">
        <v>26</v>
      </c>
    </row>
    <row r="137" spans="1:2" x14ac:dyDescent="0.25">
      <c r="A137" s="3" t="s">
        <v>141</v>
      </c>
      <c r="B137" s="4">
        <v>24</v>
      </c>
    </row>
    <row r="138" spans="1:2" x14ac:dyDescent="0.25">
      <c r="A138" s="3" t="s">
        <v>142</v>
      </c>
      <c r="B138" s="4">
        <v>26</v>
      </c>
    </row>
    <row r="139" spans="1:2" x14ac:dyDescent="0.25">
      <c r="A139" s="3" t="s">
        <v>143</v>
      </c>
      <c r="B139" s="4">
        <v>24</v>
      </c>
    </row>
    <row r="140" spans="1:2" x14ac:dyDescent="0.25">
      <c r="A140" s="3" t="s">
        <v>144</v>
      </c>
      <c r="B140" s="4">
        <v>28</v>
      </c>
    </row>
    <row r="141" spans="1:2" x14ac:dyDescent="0.25">
      <c r="A141" s="3" t="s">
        <v>145</v>
      </c>
      <c r="B141" s="4">
        <v>54</v>
      </c>
    </row>
    <row r="142" spans="1:2" x14ac:dyDescent="0.25">
      <c r="A142" s="3" t="s">
        <v>146</v>
      </c>
      <c r="B142" s="4">
        <v>58</v>
      </c>
    </row>
    <row r="143" spans="1:2" x14ac:dyDescent="0.25">
      <c r="A143" s="3" t="s">
        <v>147</v>
      </c>
      <c r="B143" s="4">
        <v>31</v>
      </c>
    </row>
    <row r="144" spans="1:2" x14ac:dyDescent="0.25">
      <c r="A144" s="3" t="s">
        <v>148</v>
      </c>
      <c r="B144" s="4">
        <v>24</v>
      </c>
    </row>
    <row r="145" spans="1:2" x14ac:dyDescent="0.25">
      <c r="A145" s="3" t="s">
        <v>149</v>
      </c>
      <c r="B145" s="4">
        <v>44</v>
      </c>
    </row>
    <row r="146" spans="1:2" x14ac:dyDescent="0.25">
      <c r="A146" s="3" t="s">
        <v>150</v>
      </c>
      <c r="B146" s="4">
        <v>25</v>
      </c>
    </row>
    <row r="147" spans="1:2" x14ac:dyDescent="0.25">
      <c r="A147" s="3" t="s">
        <v>151</v>
      </c>
      <c r="B147" s="4">
        <v>29</v>
      </c>
    </row>
    <row r="148" spans="1:2" x14ac:dyDescent="0.25">
      <c r="A148" s="3" t="s">
        <v>152</v>
      </c>
      <c r="B148" s="4">
        <v>24</v>
      </c>
    </row>
    <row r="149" spans="1:2" x14ac:dyDescent="0.25">
      <c r="A149" s="3" t="s">
        <v>153</v>
      </c>
      <c r="B149" s="4">
        <v>36</v>
      </c>
    </row>
    <row r="150" spans="1:2" x14ac:dyDescent="0.25">
      <c r="A150" s="3" t="s">
        <v>154</v>
      </c>
      <c r="B150" s="4">
        <v>32</v>
      </c>
    </row>
    <row r="151" spans="1:2" x14ac:dyDescent="0.25">
      <c r="A151" s="3" t="s">
        <v>155</v>
      </c>
      <c r="B151" s="4">
        <v>38</v>
      </c>
    </row>
    <row r="152" spans="1:2" x14ac:dyDescent="0.25">
      <c r="A152" s="3" t="s">
        <v>156</v>
      </c>
      <c r="B152" s="4">
        <v>44</v>
      </c>
    </row>
    <row r="153" spans="1:2" x14ac:dyDescent="0.25">
      <c r="A153" s="3" t="s">
        <v>157</v>
      </c>
      <c r="B153" s="4">
        <v>57</v>
      </c>
    </row>
    <row r="154" spans="1:2" x14ac:dyDescent="0.25">
      <c r="A154" s="3" t="s">
        <v>158</v>
      </c>
      <c r="B154" s="4">
        <v>40</v>
      </c>
    </row>
    <row r="155" spans="1:2" x14ac:dyDescent="0.25">
      <c r="A155" s="3" t="s">
        <v>159</v>
      </c>
      <c r="B155" s="4">
        <v>38</v>
      </c>
    </row>
    <row r="156" spans="1:2" x14ac:dyDescent="0.25">
      <c r="A156" s="3" t="s">
        <v>160</v>
      </c>
      <c r="B156" s="4">
        <v>27</v>
      </c>
    </row>
    <row r="157" spans="1:2" x14ac:dyDescent="0.25">
      <c r="A157" s="3" t="s">
        <v>161</v>
      </c>
      <c r="B157" s="4">
        <v>38</v>
      </c>
    </row>
    <row r="158" spans="1:2" x14ac:dyDescent="0.25">
      <c r="A158" s="3" t="s">
        <v>162</v>
      </c>
      <c r="B158" s="4">
        <v>29</v>
      </c>
    </row>
    <row r="159" spans="1:2" ht="27" customHeight="1" x14ac:dyDescent="0.25">
      <c r="A159" s="3" t="s">
        <v>163</v>
      </c>
      <c r="B159" s="4">
        <v>41</v>
      </c>
    </row>
    <row r="160" spans="1:2" x14ac:dyDescent="0.25">
      <c r="A160" s="3" t="s">
        <v>8</v>
      </c>
      <c r="B160" s="4">
        <v>44</v>
      </c>
    </row>
    <row r="161" spans="1:2" x14ac:dyDescent="0.25">
      <c r="A161" s="3" t="s">
        <v>9</v>
      </c>
      <c r="B161" s="4">
        <v>44</v>
      </c>
    </row>
    <row r="162" spans="1:2" x14ac:dyDescent="0.25">
      <c r="A162" s="3" t="s">
        <v>164</v>
      </c>
      <c r="B162" s="4">
        <v>25</v>
      </c>
    </row>
    <row r="163" spans="1:2" x14ac:dyDescent="0.25">
      <c r="A163" s="3" t="s">
        <v>165</v>
      </c>
      <c r="B163" s="4">
        <v>25</v>
      </c>
    </row>
    <row r="164" spans="1:2" x14ac:dyDescent="0.25">
      <c r="A164" s="3" t="s">
        <v>166</v>
      </c>
      <c r="B164" s="4">
        <v>29</v>
      </c>
    </row>
    <row r="165" spans="1:2" x14ac:dyDescent="0.25">
      <c r="A165" s="3" t="s">
        <v>167</v>
      </c>
      <c r="B165" s="4">
        <v>38</v>
      </c>
    </row>
    <row r="166" spans="1:2" x14ac:dyDescent="0.25">
      <c r="A166" s="3" t="s">
        <v>168</v>
      </c>
      <c r="B166" s="4">
        <v>34</v>
      </c>
    </row>
    <row r="167" spans="1:2" x14ac:dyDescent="0.25">
      <c r="A167" s="3" t="s">
        <v>169</v>
      </c>
      <c r="B167" s="4">
        <v>38</v>
      </c>
    </row>
    <row r="168" spans="1:2" x14ac:dyDescent="0.25">
      <c r="A168" s="3" t="s">
        <v>170</v>
      </c>
      <c r="B168" s="4">
        <v>36</v>
      </c>
    </row>
    <row r="169" spans="1:2" x14ac:dyDescent="0.25">
      <c r="A169" s="3" t="s">
        <v>171</v>
      </c>
      <c r="B169" s="4">
        <v>33</v>
      </c>
    </row>
    <row r="170" spans="1:2" x14ac:dyDescent="0.25">
      <c r="A170" s="3" t="s">
        <v>172</v>
      </c>
      <c r="B170" s="4">
        <v>44</v>
      </c>
    </row>
    <row r="171" spans="1:2" x14ac:dyDescent="0.25">
      <c r="A171" s="3" t="s">
        <v>173</v>
      </c>
      <c r="B171" s="4">
        <v>36</v>
      </c>
    </row>
    <row r="172" spans="1:2" x14ac:dyDescent="0.25">
      <c r="A172" s="3" t="s">
        <v>174</v>
      </c>
      <c r="B172" s="4">
        <v>33</v>
      </c>
    </row>
    <row r="173" spans="1:2" x14ac:dyDescent="0.25">
      <c r="A173" s="3" t="s">
        <v>175</v>
      </c>
      <c r="B173" s="4">
        <v>35</v>
      </c>
    </row>
    <row r="174" spans="1:2" x14ac:dyDescent="0.25">
      <c r="A174" s="3" t="s">
        <v>176</v>
      </c>
      <c r="B174" s="4">
        <v>20</v>
      </c>
    </row>
    <row r="175" spans="1:2" x14ac:dyDescent="0.25">
      <c r="A175" s="3" t="s">
        <v>177</v>
      </c>
      <c r="B175" s="4">
        <v>36</v>
      </c>
    </row>
    <row r="176" spans="1:2" x14ac:dyDescent="0.25">
      <c r="A176" s="3" t="s">
        <v>178</v>
      </c>
      <c r="B176" s="4">
        <v>35</v>
      </c>
    </row>
    <row r="177" spans="1:2" x14ac:dyDescent="0.25">
      <c r="A177" s="3" t="s">
        <v>179</v>
      </c>
      <c r="B177" s="4">
        <v>32</v>
      </c>
    </row>
    <row r="178" spans="1:2" x14ac:dyDescent="0.25">
      <c r="A178" s="3" t="s">
        <v>180</v>
      </c>
      <c r="B178" s="4">
        <v>32</v>
      </c>
    </row>
    <row r="179" spans="1:2" x14ac:dyDescent="0.25">
      <c r="A179" s="3" t="s">
        <v>181</v>
      </c>
      <c r="B179" s="4">
        <v>19</v>
      </c>
    </row>
    <row r="180" spans="1:2" x14ac:dyDescent="0.25">
      <c r="A180" s="3" t="s">
        <v>182</v>
      </c>
      <c r="B180" s="4">
        <v>38</v>
      </c>
    </row>
    <row r="181" spans="1:2" x14ac:dyDescent="0.25">
      <c r="A181" s="3" t="s">
        <v>183</v>
      </c>
      <c r="B181" s="4">
        <v>53</v>
      </c>
    </row>
    <row r="182" spans="1:2" x14ac:dyDescent="0.25">
      <c r="A182" s="3" t="s">
        <v>184</v>
      </c>
      <c r="B182" s="4">
        <v>24</v>
      </c>
    </row>
    <row r="183" spans="1:2" x14ac:dyDescent="0.25">
      <c r="A183" s="3" t="s">
        <v>185</v>
      </c>
      <c r="B183" s="4">
        <v>19</v>
      </c>
    </row>
    <row r="184" spans="1:2" x14ac:dyDescent="0.25">
      <c r="A184" s="3" t="s">
        <v>186</v>
      </c>
      <c r="B184" s="4">
        <v>24</v>
      </c>
    </row>
    <row r="185" spans="1:2" x14ac:dyDescent="0.25">
      <c r="A185" s="3" t="s">
        <v>187</v>
      </c>
      <c r="B185" s="4">
        <v>53</v>
      </c>
    </row>
    <row r="186" spans="1:2" x14ac:dyDescent="0.25">
      <c r="A186" s="3" t="s">
        <v>188</v>
      </c>
      <c r="B186" s="4">
        <v>52</v>
      </c>
    </row>
    <row r="187" spans="1:2" x14ac:dyDescent="0.25">
      <c r="A187" s="3" t="s">
        <v>189</v>
      </c>
      <c r="B187" s="4">
        <v>38</v>
      </c>
    </row>
    <row r="188" spans="1:2" x14ac:dyDescent="0.25">
      <c r="A188" s="3" t="s">
        <v>190</v>
      </c>
      <c r="B188" s="4">
        <v>28</v>
      </c>
    </row>
    <row r="189" spans="1:2" x14ac:dyDescent="0.25">
      <c r="A189" s="3" t="s">
        <v>191</v>
      </c>
      <c r="B189" s="4">
        <v>53</v>
      </c>
    </row>
    <row r="190" spans="1:2" x14ac:dyDescent="0.25">
      <c r="A190" s="3" t="s">
        <v>192</v>
      </c>
      <c r="B190" s="4">
        <v>44</v>
      </c>
    </row>
    <row r="191" spans="1:2" x14ac:dyDescent="0.25">
      <c r="A191" s="3" t="s">
        <v>193</v>
      </c>
      <c r="B191" s="4">
        <v>29</v>
      </c>
    </row>
    <row r="192" spans="1:2" x14ac:dyDescent="0.25">
      <c r="A192" s="3" t="s">
        <v>194</v>
      </c>
      <c r="B192" s="4">
        <v>25</v>
      </c>
    </row>
    <row r="193" spans="1:2" x14ac:dyDescent="0.25">
      <c r="A193" s="3" t="s">
        <v>195</v>
      </c>
      <c r="B193" s="4">
        <v>24</v>
      </c>
    </row>
    <row r="194" spans="1:2" x14ac:dyDescent="0.25">
      <c r="A194" s="3" t="s">
        <v>196</v>
      </c>
      <c r="B194" s="4">
        <v>44</v>
      </c>
    </row>
    <row r="195" spans="1:2" x14ac:dyDescent="0.25">
      <c r="A195" s="3" t="s">
        <v>197</v>
      </c>
      <c r="B195" s="4">
        <v>38</v>
      </c>
    </row>
    <row r="196" spans="1:2" x14ac:dyDescent="0.25">
      <c r="A196" s="3" t="s">
        <v>198</v>
      </c>
      <c r="B196" s="4">
        <v>41</v>
      </c>
    </row>
    <row r="197" spans="1:2" x14ac:dyDescent="0.25">
      <c r="A197" s="3" t="s">
        <v>199</v>
      </c>
      <c r="B197" s="4">
        <v>35</v>
      </c>
    </row>
    <row r="198" spans="1:2" x14ac:dyDescent="0.25">
      <c r="A198" s="3" t="s">
        <v>200</v>
      </c>
      <c r="B198" s="4">
        <v>26</v>
      </c>
    </row>
    <row r="199" spans="1:2" x14ac:dyDescent="0.25">
      <c r="A199" s="3" t="s">
        <v>201</v>
      </c>
      <c r="B199" s="4">
        <v>20</v>
      </c>
    </row>
    <row r="200" spans="1:2" x14ac:dyDescent="0.25">
      <c r="A200" s="3" t="s">
        <v>202</v>
      </c>
      <c r="B200" s="4">
        <v>41</v>
      </c>
    </row>
    <row r="201" spans="1:2" x14ac:dyDescent="0.25">
      <c r="A201" s="3" t="s">
        <v>203</v>
      </c>
      <c r="B201" s="4">
        <v>29</v>
      </c>
    </row>
    <row r="202" spans="1:2" x14ac:dyDescent="0.25">
      <c r="A202" s="3" t="s">
        <v>204</v>
      </c>
      <c r="B202" s="4">
        <v>41</v>
      </c>
    </row>
    <row r="203" spans="1:2" x14ac:dyDescent="0.25">
      <c r="A203" s="3" t="s">
        <v>205</v>
      </c>
      <c r="B203" s="4">
        <v>29</v>
      </c>
    </row>
    <row r="204" spans="1:2" x14ac:dyDescent="0.25">
      <c r="A204" s="3" t="s">
        <v>206</v>
      </c>
      <c r="B204" s="4">
        <v>45</v>
      </c>
    </row>
    <row r="205" spans="1:2" x14ac:dyDescent="0.25">
      <c r="A205" s="3" t="s">
        <v>207</v>
      </c>
      <c r="B205" s="4">
        <v>28</v>
      </c>
    </row>
    <row r="206" spans="1:2" x14ac:dyDescent="0.25">
      <c r="A206" s="3" t="s">
        <v>208</v>
      </c>
      <c r="B206" s="4">
        <v>35</v>
      </c>
    </row>
    <row r="207" spans="1:2" x14ac:dyDescent="0.25">
      <c r="A207" s="3" t="s">
        <v>209</v>
      </c>
      <c r="B207" s="4">
        <v>32</v>
      </c>
    </row>
    <row r="208" spans="1:2" x14ac:dyDescent="0.25">
      <c r="A208" s="3" t="s">
        <v>210</v>
      </c>
      <c r="B208" s="4">
        <v>58</v>
      </c>
    </row>
    <row r="209" spans="1:2" x14ac:dyDescent="0.25">
      <c r="A209" s="3" t="s">
        <v>211</v>
      </c>
      <c r="B209" s="4">
        <v>35</v>
      </c>
    </row>
    <row r="210" spans="1:2" x14ac:dyDescent="0.25">
      <c r="A210" s="3" t="s">
        <v>212</v>
      </c>
      <c r="B210" s="4">
        <v>35</v>
      </c>
    </row>
    <row r="211" spans="1:2" ht="15.75" thickBot="1" x14ac:dyDescent="0.3">
      <c r="A211" s="5" t="s">
        <v>213</v>
      </c>
      <c r="B211" s="6">
        <v>25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1"/>
  <sheetViews>
    <sheetView topLeftCell="A91" zoomScale="90" zoomScaleNormal="90" workbookViewId="0">
      <selection activeCell="A107" sqref="A107"/>
    </sheetView>
  </sheetViews>
  <sheetFormatPr defaultRowHeight="15" x14ac:dyDescent="0.25"/>
  <cols>
    <col min="1" max="1" width="61.28515625" customWidth="1"/>
    <col min="2" max="2" width="30.7109375" customWidth="1"/>
  </cols>
  <sheetData>
    <row r="1" spans="1:2" ht="39.75" customHeight="1" x14ac:dyDescent="0.25">
      <c r="A1" s="1" t="s">
        <v>2</v>
      </c>
      <c r="B1" s="2" t="s">
        <v>4</v>
      </c>
    </row>
    <row r="2" spans="1:2" x14ac:dyDescent="0.25">
      <c r="A2" s="3" t="s">
        <v>10</v>
      </c>
      <c r="B2" s="4">
        <v>110</v>
      </c>
    </row>
    <row r="3" spans="1:2" x14ac:dyDescent="0.25">
      <c r="A3" s="3" t="s">
        <v>11</v>
      </c>
      <c r="B3" s="4">
        <v>174</v>
      </c>
    </row>
    <row r="4" spans="1:2" x14ac:dyDescent="0.25">
      <c r="A4" s="3" t="s">
        <v>12</v>
      </c>
      <c r="B4" s="4">
        <v>110</v>
      </c>
    </row>
    <row r="5" spans="1:2" x14ac:dyDescent="0.25">
      <c r="A5" s="3" t="s">
        <v>13</v>
      </c>
      <c r="B5" s="4">
        <v>122</v>
      </c>
    </row>
    <row r="6" spans="1:2" x14ac:dyDescent="0.25">
      <c r="A6" s="3" t="s">
        <v>14</v>
      </c>
      <c r="B6" s="4">
        <v>103</v>
      </c>
    </row>
    <row r="7" spans="1:2" x14ac:dyDescent="0.25">
      <c r="A7" s="3" t="s">
        <v>15</v>
      </c>
      <c r="B7" s="4">
        <v>198</v>
      </c>
    </row>
    <row r="8" spans="1:2" x14ac:dyDescent="0.25">
      <c r="A8" s="3" t="s">
        <v>16</v>
      </c>
      <c r="B8" s="4">
        <v>140</v>
      </c>
    </row>
    <row r="9" spans="1:2" x14ac:dyDescent="0.25">
      <c r="A9" s="3" t="s">
        <v>17</v>
      </c>
      <c r="B9" s="4">
        <v>210</v>
      </c>
    </row>
    <row r="10" spans="1:2" x14ac:dyDescent="0.25">
      <c r="A10" s="3" t="s">
        <v>18</v>
      </c>
      <c r="B10" s="4">
        <v>210</v>
      </c>
    </row>
    <row r="11" spans="1:2" x14ac:dyDescent="0.25">
      <c r="A11" s="3" t="s">
        <v>19</v>
      </c>
      <c r="B11" s="4">
        <v>145</v>
      </c>
    </row>
    <row r="12" spans="1:2" x14ac:dyDescent="0.25">
      <c r="A12" s="3" t="s">
        <v>20</v>
      </c>
      <c r="B12" s="4">
        <v>174</v>
      </c>
    </row>
    <row r="13" spans="1:2" x14ac:dyDescent="0.25">
      <c r="A13" s="3" t="s">
        <v>21</v>
      </c>
      <c r="B13" s="4">
        <v>200</v>
      </c>
    </row>
    <row r="14" spans="1:2" x14ac:dyDescent="0.25">
      <c r="A14" s="3" t="s">
        <v>22</v>
      </c>
      <c r="B14" s="4">
        <v>174</v>
      </c>
    </row>
    <row r="15" spans="1:2" x14ac:dyDescent="0.25">
      <c r="A15" s="3" t="s">
        <v>23</v>
      </c>
      <c r="B15" s="4">
        <v>195</v>
      </c>
    </row>
    <row r="16" spans="1:2" x14ac:dyDescent="0.25">
      <c r="A16" s="3" t="s">
        <v>24</v>
      </c>
      <c r="B16" s="4">
        <v>116</v>
      </c>
    </row>
    <row r="17" spans="1:2" x14ac:dyDescent="0.25">
      <c r="A17" s="3" t="s">
        <v>25</v>
      </c>
      <c r="B17" s="4">
        <v>140</v>
      </c>
    </row>
    <row r="18" spans="1:2" x14ac:dyDescent="0.25">
      <c r="A18" s="3" t="s">
        <v>26</v>
      </c>
      <c r="B18" s="4">
        <v>159</v>
      </c>
    </row>
    <row r="19" spans="1:2" x14ac:dyDescent="0.25">
      <c r="A19" s="3" t="s">
        <v>27</v>
      </c>
      <c r="B19" s="4">
        <v>197</v>
      </c>
    </row>
    <row r="20" spans="1:2" x14ac:dyDescent="0.25">
      <c r="A20" s="3" t="s">
        <v>28</v>
      </c>
      <c r="B20" s="4">
        <v>135</v>
      </c>
    </row>
    <row r="21" spans="1:2" x14ac:dyDescent="0.25">
      <c r="A21" s="3" t="s">
        <v>29</v>
      </c>
      <c r="B21" s="4">
        <v>100</v>
      </c>
    </row>
    <row r="22" spans="1:2" x14ac:dyDescent="0.25">
      <c r="A22" s="3" t="s">
        <v>30</v>
      </c>
      <c r="B22" s="4">
        <v>188</v>
      </c>
    </row>
    <row r="23" spans="1:2" x14ac:dyDescent="0.25">
      <c r="A23" s="3" t="s">
        <v>31</v>
      </c>
      <c r="B23" s="4">
        <v>90</v>
      </c>
    </row>
    <row r="24" spans="1:2" x14ac:dyDescent="0.25">
      <c r="A24" s="3" t="s">
        <v>32</v>
      </c>
      <c r="B24" s="4">
        <v>100</v>
      </c>
    </row>
    <row r="25" spans="1:2" x14ac:dyDescent="0.25">
      <c r="A25" s="3" t="s">
        <v>33</v>
      </c>
      <c r="B25" s="4">
        <v>154</v>
      </c>
    </row>
    <row r="26" spans="1:2" x14ac:dyDescent="0.25">
      <c r="A26" s="3" t="s">
        <v>34</v>
      </c>
      <c r="B26" s="4">
        <v>135</v>
      </c>
    </row>
    <row r="27" spans="1:2" x14ac:dyDescent="0.25">
      <c r="A27" s="3" t="s">
        <v>35</v>
      </c>
      <c r="B27" s="4">
        <v>250</v>
      </c>
    </row>
    <row r="28" spans="1:2" x14ac:dyDescent="0.25">
      <c r="A28" s="3" t="s">
        <v>36</v>
      </c>
      <c r="B28" s="4">
        <v>167</v>
      </c>
    </row>
    <row r="29" spans="1:2" x14ac:dyDescent="0.25">
      <c r="A29" s="3" t="s">
        <v>37</v>
      </c>
      <c r="B29" s="4">
        <v>140</v>
      </c>
    </row>
    <row r="30" spans="1:2" x14ac:dyDescent="0.25">
      <c r="A30" s="3" t="s">
        <v>38</v>
      </c>
      <c r="B30" s="4">
        <v>90</v>
      </c>
    </row>
    <row r="31" spans="1:2" x14ac:dyDescent="0.25">
      <c r="A31" s="3" t="s">
        <v>39</v>
      </c>
      <c r="B31" s="4">
        <v>115</v>
      </c>
    </row>
    <row r="32" spans="1:2" x14ac:dyDescent="0.25">
      <c r="A32" s="3" t="s">
        <v>40</v>
      </c>
      <c r="B32" s="4">
        <v>130</v>
      </c>
    </row>
    <row r="33" spans="1:2" x14ac:dyDescent="0.25">
      <c r="A33" s="3" t="s">
        <v>214</v>
      </c>
      <c r="B33" s="4">
        <v>145</v>
      </c>
    </row>
    <row r="34" spans="1:2" x14ac:dyDescent="0.25">
      <c r="A34" s="3" t="s">
        <v>41</v>
      </c>
      <c r="B34" s="4">
        <v>87</v>
      </c>
    </row>
    <row r="35" spans="1:2" x14ac:dyDescent="0.25">
      <c r="A35" s="3" t="s">
        <v>42</v>
      </c>
      <c r="B35" s="4">
        <v>145</v>
      </c>
    </row>
    <row r="36" spans="1:2" x14ac:dyDescent="0.25">
      <c r="A36" s="3" t="s">
        <v>43</v>
      </c>
      <c r="B36" s="4">
        <v>188</v>
      </c>
    </row>
    <row r="37" spans="1:2" x14ac:dyDescent="0.25">
      <c r="A37" s="3" t="s">
        <v>44</v>
      </c>
      <c r="B37" s="4">
        <v>175</v>
      </c>
    </row>
    <row r="38" spans="1:2" x14ac:dyDescent="0.25">
      <c r="A38" s="3" t="s">
        <v>45</v>
      </c>
      <c r="B38" s="4">
        <v>174</v>
      </c>
    </row>
    <row r="39" spans="1:2" x14ac:dyDescent="0.25">
      <c r="A39" s="3" t="s">
        <v>46</v>
      </c>
      <c r="B39" s="4">
        <v>170</v>
      </c>
    </row>
    <row r="40" spans="1:2" x14ac:dyDescent="0.25">
      <c r="A40" s="3" t="s">
        <v>47</v>
      </c>
      <c r="B40" s="4">
        <v>140</v>
      </c>
    </row>
    <row r="41" spans="1:2" x14ac:dyDescent="0.25">
      <c r="A41" s="3" t="s">
        <v>48</v>
      </c>
      <c r="B41" s="4">
        <v>130</v>
      </c>
    </row>
    <row r="42" spans="1:2" x14ac:dyDescent="0.25">
      <c r="A42" s="3" t="s">
        <v>49</v>
      </c>
      <c r="B42" s="4">
        <v>170</v>
      </c>
    </row>
    <row r="43" spans="1:2" x14ac:dyDescent="0.25">
      <c r="A43" s="3" t="s">
        <v>50</v>
      </c>
      <c r="B43" s="4">
        <v>140</v>
      </c>
    </row>
    <row r="44" spans="1:2" x14ac:dyDescent="0.25">
      <c r="A44" s="3" t="s">
        <v>51</v>
      </c>
      <c r="B44" s="4">
        <v>140</v>
      </c>
    </row>
    <row r="45" spans="1:2" x14ac:dyDescent="0.25">
      <c r="A45" s="3" t="s">
        <v>52</v>
      </c>
      <c r="B45" s="4">
        <v>116</v>
      </c>
    </row>
    <row r="46" spans="1:2" x14ac:dyDescent="0.25">
      <c r="A46" s="3" t="s">
        <v>53</v>
      </c>
      <c r="B46" s="4">
        <v>145</v>
      </c>
    </row>
    <row r="47" spans="1:2" x14ac:dyDescent="0.25">
      <c r="A47" s="3" t="s">
        <v>54</v>
      </c>
      <c r="B47" s="4">
        <v>145</v>
      </c>
    </row>
    <row r="48" spans="1:2" x14ac:dyDescent="0.25">
      <c r="A48" s="3" t="s">
        <v>55</v>
      </c>
      <c r="B48" s="4">
        <v>125</v>
      </c>
    </row>
    <row r="49" spans="1:2" x14ac:dyDescent="0.25">
      <c r="A49" s="3" t="s">
        <v>56</v>
      </c>
      <c r="B49" s="4">
        <v>150</v>
      </c>
    </row>
    <row r="50" spans="1:2" x14ac:dyDescent="0.25">
      <c r="A50" s="3" t="s">
        <v>57</v>
      </c>
      <c r="B50" s="4">
        <v>115</v>
      </c>
    </row>
    <row r="51" spans="1:2" x14ac:dyDescent="0.25">
      <c r="A51" s="3" t="s">
        <v>58</v>
      </c>
      <c r="B51" s="4">
        <v>129</v>
      </c>
    </row>
    <row r="52" spans="1:2" x14ac:dyDescent="0.25">
      <c r="A52" s="3" t="s">
        <v>59</v>
      </c>
      <c r="B52" s="4">
        <v>120</v>
      </c>
    </row>
    <row r="53" spans="1:2" x14ac:dyDescent="0.25">
      <c r="A53" s="3" t="s">
        <v>60</v>
      </c>
      <c r="B53" s="4">
        <v>140</v>
      </c>
    </row>
    <row r="54" spans="1:2" x14ac:dyDescent="0.25">
      <c r="A54" s="3" t="s">
        <v>61</v>
      </c>
      <c r="B54" s="4">
        <v>116</v>
      </c>
    </row>
    <row r="55" spans="1:2" x14ac:dyDescent="0.25">
      <c r="A55" s="3" t="s">
        <v>62</v>
      </c>
      <c r="B55" s="4">
        <v>145</v>
      </c>
    </row>
    <row r="56" spans="1:2" x14ac:dyDescent="0.25">
      <c r="A56" s="3" t="s">
        <v>63</v>
      </c>
      <c r="B56" s="4">
        <v>140</v>
      </c>
    </row>
    <row r="57" spans="1:2" x14ac:dyDescent="0.25">
      <c r="A57" s="3" t="s">
        <v>64</v>
      </c>
      <c r="B57" s="4">
        <v>215</v>
      </c>
    </row>
    <row r="58" spans="1:2" x14ac:dyDescent="0.25">
      <c r="A58" s="3" t="s">
        <v>65</v>
      </c>
      <c r="B58" s="4">
        <v>116</v>
      </c>
    </row>
    <row r="59" spans="1:2" x14ac:dyDescent="0.25">
      <c r="A59" s="3" t="s">
        <v>66</v>
      </c>
      <c r="B59" s="4">
        <v>125</v>
      </c>
    </row>
    <row r="60" spans="1:2" x14ac:dyDescent="0.25">
      <c r="A60" s="3" t="s">
        <v>67</v>
      </c>
      <c r="B60" s="4">
        <v>160</v>
      </c>
    </row>
    <row r="61" spans="1:2" x14ac:dyDescent="0.25">
      <c r="A61" s="3" t="s">
        <v>68</v>
      </c>
      <c r="B61" s="4">
        <v>126</v>
      </c>
    </row>
    <row r="62" spans="1:2" x14ac:dyDescent="0.25">
      <c r="A62" s="3" t="s">
        <v>69</v>
      </c>
      <c r="B62" s="4">
        <v>155</v>
      </c>
    </row>
    <row r="63" spans="1:2" x14ac:dyDescent="0.25">
      <c r="A63" s="3" t="s">
        <v>70</v>
      </c>
      <c r="B63" s="4">
        <v>188</v>
      </c>
    </row>
    <row r="64" spans="1:2" x14ac:dyDescent="0.25">
      <c r="A64" s="3" t="s">
        <v>71</v>
      </c>
      <c r="B64" s="4">
        <v>145</v>
      </c>
    </row>
    <row r="65" spans="1:2" x14ac:dyDescent="0.25">
      <c r="A65" s="3" t="s">
        <v>72</v>
      </c>
      <c r="B65" s="4">
        <v>145</v>
      </c>
    </row>
    <row r="66" spans="1:2" x14ac:dyDescent="0.25">
      <c r="A66" s="3" t="s">
        <v>73</v>
      </c>
      <c r="B66" s="4">
        <v>145</v>
      </c>
    </row>
    <row r="67" spans="1:2" x14ac:dyDescent="0.25">
      <c r="A67" s="3" t="s">
        <v>74</v>
      </c>
      <c r="B67" s="4">
        <v>169</v>
      </c>
    </row>
    <row r="68" spans="1:2" x14ac:dyDescent="0.25">
      <c r="A68" s="3" t="s">
        <v>75</v>
      </c>
      <c r="B68" s="4">
        <v>177</v>
      </c>
    </row>
    <row r="69" spans="1:2" x14ac:dyDescent="0.25">
      <c r="A69" s="3" t="s">
        <v>76</v>
      </c>
      <c r="B69" s="4">
        <v>188</v>
      </c>
    </row>
    <row r="70" spans="1:2" x14ac:dyDescent="0.25">
      <c r="A70" s="3" t="s">
        <v>77</v>
      </c>
      <c r="B70" s="4">
        <v>210</v>
      </c>
    </row>
    <row r="71" spans="1:2" x14ac:dyDescent="0.25">
      <c r="A71" s="3" t="s">
        <v>78</v>
      </c>
      <c r="B71" s="4">
        <v>205</v>
      </c>
    </row>
    <row r="72" spans="1:2" x14ac:dyDescent="0.25">
      <c r="A72" s="3" t="s">
        <v>79</v>
      </c>
      <c r="B72" s="4">
        <v>145</v>
      </c>
    </row>
    <row r="73" spans="1:2" x14ac:dyDescent="0.25">
      <c r="A73" s="3" t="s">
        <v>80</v>
      </c>
      <c r="B73" s="4">
        <v>170</v>
      </c>
    </row>
    <row r="74" spans="1:2" x14ac:dyDescent="0.25">
      <c r="A74" s="3" t="s">
        <v>81</v>
      </c>
      <c r="B74" s="4">
        <v>275</v>
      </c>
    </row>
    <row r="75" spans="1:2" x14ac:dyDescent="0.25">
      <c r="A75" s="3" t="s">
        <v>82</v>
      </c>
      <c r="B75" s="4">
        <v>180</v>
      </c>
    </row>
    <row r="76" spans="1:2" x14ac:dyDescent="0.25">
      <c r="A76" s="3" t="s">
        <v>83</v>
      </c>
      <c r="B76" s="4">
        <v>135</v>
      </c>
    </row>
    <row r="77" spans="1:2" ht="24" customHeight="1" x14ac:dyDescent="0.25">
      <c r="A77" s="3" t="s">
        <v>84</v>
      </c>
      <c r="B77" s="4">
        <v>203</v>
      </c>
    </row>
    <row r="78" spans="1:2" x14ac:dyDescent="0.25">
      <c r="A78" s="3" t="s">
        <v>85</v>
      </c>
      <c r="B78" s="4">
        <v>209</v>
      </c>
    </row>
    <row r="79" spans="1:2" x14ac:dyDescent="0.25">
      <c r="A79" s="3" t="s">
        <v>5</v>
      </c>
      <c r="B79" s="4">
        <v>275</v>
      </c>
    </row>
    <row r="80" spans="1:2" x14ac:dyDescent="0.25">
      <c r="A80" s="3" t="s">
        <v>86</v>
      </c>
      <c r="B80" s="4">
        <v>195</v>
      </c>
    </row>
    <row r="81" spans="1:2" x14ac:dyDescent="0.25">
      <c r="A81" s="3" t="s">
        <v>87</v>
      </c>
      <c r="B81" s="4">
        <v>174</v>
      </c>
    </row>
    <row r="82" spans="1:2" x14ac:dyDescent="0.25">
      <c r="A82" s="3" t="s">
        <v>88</v>
      </c>
      <c r="B82" s="4">
        <v>232</v>
      </c>
    </row>
    <row r="83" spans="1:2" x14ac:dyDescent="0.25">
      <c r="A83" s="3" t="s">
        <v>89</v>
      </c>
      <c r="B83" s="4">
        <v>113</v>
      </c>
    </row>
    <row r="84" spans="1:2" x14ac:dyDescent="0.25">
      <c r="A84" s="3" t="s">
        <v>90</v>
      </c>
      <c r="B84" s="4">
        <v>105</v>
      </c>
    </row>
    <row r="85" spans="1:2" x14ac:dyDescent="0.25">
      <c r="A85" s="3" t="s">
        <v>91</v>
      </c>
      <c r="B85" s="4">
        <v>174</v>
      </c>
    </row>
    <row r="86" spans="1:2" x14ac:dyDescent="0.25">
      <c r="A86" s="3" t="s">
        <v>92</v>
      </c>
      <c r="B86" s="4">
        <v>145</v>
      </c>
    </row>
    <row r="87" spans="1:2" x14ac:dyDescent="0.25">
      <c r="A87" s="3" t="s">
        <v>93</v>
      </c>
      <c r="B87" s="4">
        <v>175</v>
      </c>
    </row>
    <row r="88" spans="1:2" x14ac:dyDescent="0.25">
      <c r="A88" s="3" t="s">
        <v>6</v>
      </c>
      <c r="B88" s="4">
        <v>175</v>
      </c>
    </row>
    <row r="89" spans="1:2" x14ac:dyDescent="0.25">
      <c r="A89" s="3" t="s">
        <v>94</v>
      </c>
      <c r="B89" s="4">
        <v>165</v>
      </c>
    </row>
    <row r="90" spans="1:2" x14ac:dyDescent="0.25">
      <c r="A90" s="3" t="s">
        <v>95</v>
      </c>
      <c r="B90" s="4">
        <v>156</v>
      </c>
    </row>
    <row r="91" spans="1:2" x14ac:dyDescent="0.25">
      <c r="A91" s="3" t="s">
        <v>96</v>
      </c>
      <c r="B91" s="4">
        <v>148</v>
      </c>
    </row>
    <row r="92" spans="1:2" x14ac:dyDescent="0.25">
      <c r="A92" s="3" t="s">
        <v>97</v>
      </c>
      <c r="B92" s="4">
        <v>180</v>
      </c>
    </row>
    <row r="93" spans="1:2" x14ac:dyDescent="0.25">
      <c r="A93" s="3" t="s">
        <v>98</v>
      </c>
      <c r="B93" s="4">
        <v>68</v>
      </c>
    </row>
    <row r="94" spans="1:2" x14ac:dyDescent="0.25">
      <c r="A94" s="3" t="s">
        <v>99</v>
      </c>
      <c r="B94" s="4">
        <v>156</v>
      </c>
    </row>
    <row r="95" spans="1:2" x14ac:dyDescent="0.25">
      <c r="A95" s="3" t="s">
        <v>100</v>
      </c>
      <c r="B95" s="4">
        <v>96</v>
      </c>
    </row>
    <row r="96" spans="1:2" x14ac:dyDescent="0.25">
      <c r="A96" s="3" t="s">
        <v>101</v>
      </c>
      <c r="B96" s="4">
        <v>113</v>
      </c>
    </row>
    <row r="97" spans="1:2" x14ac:dyDescent="0.25">
      <c r="A97" s="3" t="s">
        <v>102</v>
      </c>
      <c r="B97" s="4">
        <v>166</v>
      </c>
    </row>
    <row r="98" spans="1:2" x14ac:dyDescent="0.25">
      <c r="A98" s="3" t="s">
        <v>103</v>
      </c>
      <c r="B98" s="4">
        <v>200</v>
      </c>
    </row>
    <row r="99" spans="1:2" x14ac:dyDescent="0.25">
      <c r="A99" s="3" t="s">
        <v>104</v>
      </c>
      <c r="B99" s="4">
        <v>180</v>
      </c>
    </row>
    <row r="100" spans="1:2" x14ac:dyDescent="0.25">
      <c r="A100" s="3" t="s">
        <v>105</v>
      </c>
      <c r="B100" s="4">
        <v>174</v>
      </c>
    </row>
    <row r="101" spans="1:2" x14ac:dyDescent="0.25">
      <c r="A101" s="3" t="s">
        <v>106</v>
      </c>
      <c r="B101" s="4">
        <v>140</v>
      </c>
    </row>
    <row r="102" spans="1:2" x14ac:dyDescent="0.25">
      <c r="A102" s="3" t="s">
        <v>107</v>
      </c>
      <c r="B102" s="4">
        <v>155</v>
      </c>
    </row>
    <row r="103" spans="1:2" x14ac:dyDescent="0.25">
      <c r="A103" s="3" t="s">
        <v>108</v>
      </c>
      <c r="B103" s="4">
        <v>150</v>
      </c>
    </row>
    <row r="104" spans="1:2" x14ac:dyDescent="0.25">
      <c r="A104" s="3" t="s">
        <v>109</v>
      </c>
      <c r="B104" s="4">
        <v>195</v>
      </c>
    </row>
    <row r="105" spans="1:2" x14ac:dyDescent="0.25">
      <c r="A105" s="3" t="s">
        <v>110</v>
      </c>
      <c r="B105" s="4">
        <v>145</v>
      </c>
    </row>
    <row r="106" spans="1:2" x14ac:dyDescent="0.25">
      <c r="A106" s="3" t="s">
        <v>111</v>
      </c>
      <c r="B106" s="4">
        <v>116</v>
      </c>
    </row>
    <row r="107" spans="1:2" x14ac:dyDescent="0.25">
      <c r="A107" s="3" t="s">
        <v>7</v>
      </c>
      <c r="B107" s="4">
        <v>145</v>
      </c>
    </row>
    <row r="108" spans="1:2" x14ac:dyDescent="0.25">
      <c r="A108" s="3" t="s">
        <v>112</v>
      </c>
      <c r="B108" s="4">
        <v>145</v>
      </c>
    </row>
    <row r="109" spans="1:2" x14ac:dyDescent="0.25">
      <c r="A109" s="3" t="s">
        <v>113</v>
      </c>
      <c r="B109" s="4">
        <v>100</v>
      </c>
    </row>
    <row r="110" spans="1:2" x14ac:dyDescent="0.25">
      <c r="A110" s="3" t="s">
        <v>114</v>
      </c>
      <c r="B110" s="4">
        <v>190</v>
      </c>
    </row>
    <row r="111" spans="1:2" x14ac:dyDescent="0.25">
      <c r="A111" s="3" t="s">
        <v>115</v>
      </c>
      <c r="B111" s="4">
        <v>150</v>
      </c>
    </row>
    <row r="112" spans="1:2" x14ac:dyDescent="0.25">
      <c r="A112" s="3" t="s">
        <v>116</v>
      </c>
      <c r="B112" s="4">
        <v>175</v>
      </c>
    </row>
    <row r="113" spans="1:2" x14ac:dyDescent="0.25">
      <c r="A113" s="3" t="s">
        <v>117</v>
      </c>
      <c r="B113" s="4">
        <v>116</v>
      </c>
    </row>
    <row r="114" spans="1:2" x14ac:dyDescent="0.25">
      <c r="A114" s="3" t="s">
        <v>118</v>
      </c>
      <c r="B114" s="4">
        <v>188</v>
      </c>
    </row>
    <row r="115" spans="1:2" x14ac:dyDescent="0.25">
      <c r="A115" s="3" t="s">
        <v>119</v>
      </c>
      <c r="B115" s="4">
        <v>122</v>
      </c>
    </row>
    <row r="116" spans="1:2" x14ac:dyDescent="0.25">
      <c r="A116" s="3" t="s">
        <v>120</v>
      </c>
      <c r="B116" s="4">
        <v>160</v>
      </c>
    </row>
    <row r="117" spans="1:2" x14ac:dyDescent="0.25">
      <c r="A117" s="3" t="s">
        <v>121</v>
      </c>
      <c r="B117" s="4">
        <v>168</v>
      </c>
    </row>
    <row r="118" spans="1:2" x14ac:dyDescent="0.25">
      <c r="A118" s="3" t="s">
        <v>122</v>
      </c>
      <c r="B118" s="4">
        <v>135</v>
      </c>
    </row>
    <row r="119" spans="1:2" x14ac:dyDescent="0.25">
      <c r="A119" s="3" t="s">
        <v>123</v>
      </c>
      <c r="B119" s="4">
        <v>101</v>
      </c>
    </row>
    <row r="120" spans="1:2" x14ac:dyDescent="0.25">
      <c r="A120" s="3" t="s">
        <v>124</v>
      </c>
      <c r="B120" s="4">
        <v>116</v>
      </c>
    </row>
    <row r="121" spans="1:2" x14ac:dyDescent="0.25">
      <c r="A121" s="3" t="s">
        <v>125</v>
      </c>
      <c r="B121" s="4">
        <v>153</v>
      </c>
    </row>
    <row r="122" spans="1:2" x14ac:dyDescent="0.25">
      <c r="A122" s="3" t="s">
        <v>126</v>
      </c>
      <c r="B122" s="4">
        <v>93</v>
      </c>
    </row>
    <row r="123" spans="1:2" x14ac:dyDescent="0.25">
      <c r="A123" s="3" t="s">
        <v>127</v>
      </c>
      <c r="B123" s="4">
        <v>145</v>
      </c>
    </row>
    <row r="124" spans="1:2" x14ac:dyDescent="0.25">
      <c r="A124" s="3" t="s">
        <v>128</v>
      </c>
      <c r="B124" s="4">
        <v>140</v>
      </c>
    </row>
    <row r="125" spans="1:2" x14ac:dyDescent="0.25">
      <c r="A125" s="3" t="s">
        <v>129</v>
      </c>
      <c r="B125" s="4">
        <v>110</v>
      </c>
    </row>
    <row r="126" spans="1:2" x14ac:dyDescent="0.25">
      <c r="A126" s="3" t="s">
        <v>130</v>
      </c>
      <c r="B126" s="4">
        <v>185</v>
      </c>
    </row>
    <row r="127" spans="1:2" x14ac:dyDescent="0.25">
      <c r="A127" s="3" t="s">
        <v>131</v>
      </c>
      <c r="B127" s="4">
        <v>118</v>
      </c>
    </row>
    <row r="128" spans="1:2" x14ac:dyDescent="0.25">
      <c r="A128" s="3" t="s">
        <v>132</v>
      </c>
      <c r="B128" s="4">
        <v>116</v>
      </c>
    </row>
    <row r="129" spans="1:2" x14ac:dyDescent="0.25">
      <c r="A129" s="3" t="s">
        <v>133</v>
      </c>
      <c r="B129" s="4">
        <v>88</v>
      </c>
    </row>
    <row r="130" spans="1:2" x14ac:dyDescent="0.25">
      <c r="A130" s="3" t="s">
        <v>134</v>
      </c>
      <c r="B130" s="4">
        <v>176</v>
      </c>
    </row>
    <row r="131" spans="1:2" x14ac:dyDescent="0.25">
      <c r="A131" s="3" t="s">
        <v>135</v>
      </c>
      <c r="B131" s="4">
        <v>145</v>
      </c>
    </row>
    <row r="132" spans="1:2" x14ac:dyDescent="0.25">
      <c r="A132" s="3" t="s">
        <v>136</v>
      </c>
      <c r="B132" s="4">
        <v>141</v>
      </c>
    </row>
    <row r="133" spans="1:2" x14ac:dyDescent="0.25">
      <c r="A133" s="3" t="s">
        <v>137</v>
      </c>
      <c r="B133" s="4">
        <v>101</v>
      </c>
    </row>
    <row r="134" spans="1:2" x14ac:dyDescent="0.25">
      <c r="A134" s="3" t="s">
        <v>138</v>
      </c>
      <c r="B134" s="4">
        <v>133</v>
      </c>
    </row>
    <row r="135" spans="1:2" x14ac:dyDescent="0.25">
      <c r="A135" s="3" t="s">
        <v>139</v>
      </c>
      <c r="B135" s="4">
        <v>130</v>
      </c>
    </row>
    <row r="136" spans="1:2" x14ac:dyDescent="0.25">
      <c r="A136" s="3" t="s">
        <v>140</v>
      </c>
      <c r="B136" s="4">
        <v>62</v>
      </c>
    </row>
    <row r="137" spans="1:2" x14ac:dyDescent="0.25">
      <c r="A137" s="3" t="s">
        <v>141</v>
      </c>
      <c r="B137" s="4">
        <v>135</v>
      </c>
    </row>
    <row r="138" spans="1:2" x14ac:dyDescent="0.25">
      <c r="A138" s="3" t="s">
        <v>142</v>
      </c>
      <c r="B138" s="4">
        <v>185</v>
      </c>
    </row>
    <row r="139" spans="1:2" x14ac:dyDescent="0.25">
      <c r="A139" s="3" t="s">
        <v>143</v>
      </c>
      <c r="B139" s="4">
        <v>98</v>
      </c>
    </row>
    <row r="140" spans="1:2" x14ac:dyDescent="0.25">
      <c r="A140" s="3" t="s">
        <v>144</v>
      </c>
      <c r="B140" s="4">
        <v>160</v>
      </c>
    </row>
    <row r="141" spans="1:2" x14ac:dyDescent="0.25">
      <c r="A141" s="3" t="s">
        <v>145</v>
      </c>
      <c r="B141" s="4">
        <v>162</v>
      </c>
    </row>
    <row r="142" spans="1:2" x14ac:dyDescent="0.25">
      <c r="A142" s="3" t="s">
        <v>146</v>
      </c>
      <c r="B142" s="4">
        <v>188</v>
      </c>
    </row>
    <row r="143" spans="1:2" x14ac:dyDescent="0.25">
      <c r="A143" s="3" t="s">
        <v>147</v>
      </c>
      <c r="B143" s="4">
        <v>135</v>
      </c>
    </row>
    <row r="144" spans="1:2" x14ac:dyDescent="0.25">
      <c r="A144" s="3" t="s">
        <v>148</v>
      </c>
      <c r="B144" s="4">
        <v>152</v>
      </c>
    </row>
    <row r="145" spans="1:2" x14ac:dyDescent="0.25">
      <c r="A145" s="3" t="s">
        <v>149</v>
      </c>
      <c r="B145" s="4">
        <v>130</v>
      </c>
    </row>
    <row r="146" spans="1:2" x14ac:dyDescent="0.25">
      <c r="A146" s="3" t="s">
        <v>150</v>
      </c>
      <c r="B146" s="4">
        <v>160</v>
      </c>
    </row>
    <row r="147" spans="1:2" x14ac:dyDescent="0.25">
      <c r="A147" s="3" t="s">
        <v>151</v>
      </c>
      <c r="B147" s="4">
        <v>147</v>
      </c>
    </row>
    <row r="148" spans="1:2" x14ac:dyDescent="0.25">
      <c r="A148" s="3" t="s">
        <v>152</v>
      </c>
      <c r="B148" s="4">
        <v>140</v>
      </c>
    </row>
    <row r="149" spans="1:2" x14ac:dyDescent="0.25">
      <c r="A149" s="3" t="s">
        <v>153</v>
      </c>
      <c r="B149" s="4">
        <v>146</v>
      </c>
    </row>
    <row r="150" spans="1:2" x14ac:dyDescent="0.25">
      <c r="A150" s="3" t="s">
        <v>154</v>
      </c>
      <c r="B150" s="4">
        <v>145</v>
      </c>
    </row>
    <row r="151" spans="1:2" x14ac:dyDescent="0.25">
      <c r="A151" s="3" t="s">
        <v>155</v>
      </c>
      <c r="B151" s="4">
        <v>215</v>
      </c>
    </row>
    <row r="152" spans="1:2" x14ac:dyDescent="0.25">
      <c r="A152" s="3" t="s">
        <v>156</v>
      </c>
      <c r="B152" s="4">
        <v>145</v>
      </c>
    </row>
    <row r="153" spans="1:2" x14ac:dyDescent="0.25">
      <c r="A153" s="3" t="s">
        <v>157</v>
      </c>
      <c r="B153" s="4">
        <v>188</v>
      </c>
    </row>
    <row r="154" spans="1:2" x14ac:dyDescent="0.25">
      <c r="A154" s="3" t="s">
        <v>158</v>
      </c>
      <c r="B154" s="4">
        <v>147</v>
      </c>
    </row>
    <row r="155" spans="1:2" x14ac:dyDescent="0.25">
      <c r="A155" s="3" t="s">
        <v>159</v>
      </c>
      <c r="B155" s="4">
        <v>120</v>
      </c>
    </row>
    <row r="156" spans="1:2" x14ac:dyDescent="0.25">
      <c r="A156" s="3" t="s">
        <v>160</v>
      </c>
      <c r="B156" s="4">
        <v>115</v>
      </c>
    </row>
    <row r="157" spans="1:2" x14ac:dyDescent="0.25">
      <c r="A157" s="3" t="s">
        <v>161</v>
      </c>
      <c r="B157" s="4">
        <v>160</v>
      </c>
    </row>
    <row r="158" spans="1:2" x14ac:dyDescent="0.25">
      <c r="A158" s="3" t="s">
        <v>162</v>
      </c>
      <c r="B158" s="4">
        <v>131</v>
      </c>
    </row>
    <row r="159" spans="1:2" ht="27" customHeight="1" x14ac:dyDescent="0.25">
      <c r="A159" s="3" t="s">
        <v>163</v>
      </c>
      <c r="B159" s="4">
        <v>159</v>
      </c>
    </row>
    <row r="160" spans="1:2" x14ac:dyDescent="0.25">
      <c r="A160" s="3" t="s">
        <v>8</v>
      </c>
      <c r="B160" s="4">
        <v>206</v>
      </c>
    </row>
    <row r="161" spans="1:2" x14ac:dyDescent="0.25">
      <c r="A161" s="3" t="s">
        <v>9</v>
      </c>
      <c r="B161" s="4">
        <v>188</v>
      </c>
    </row>
    <row r="162" spans="1:2" x14ac:dyDescent="0.25">
      <c r="A162" s="3" t="s">
        <v>164</v>
      </c>
      <c r="B162" s="4">
        <v>130</v>
      </c>
    </row>
    <row r="163" spans="1:2" x14ac:dyDescent="0.25">
      <c r="A163" s="3" t="s">
        <v>165</v>
      </c>
      <c r="B163" s="4">
        <v>129</v>
      </c>
    </row>
    <row r="164" spans="1:2" x14ac:dyDescent="0.25">
      <c r="A164" s="3" t="s">
        <v>166</v>
      </c>
      <c r="B164" s="4">
        <v>69</v>
      </c>
    </row>
    <row r="165" spans="1:2" x14ac:dyDescent="0.25">
      <c r="A165" s="3" t="s">
        <v>167</v>
      </c>
      <c r="B165" s="4">
        <v>116</v>
      </c>
    </row>
    <row r="166" spans="1:2" x14ac:dyDescent="0.25">
      <c r="A166" s="3" t="s">
        <v>168</v>
      </c>
      <c r="B166" s="4">
        <v>95</v>
      </c>
    </row>
    <row r="167" spans="1:2" x14ac:dyDescent="0.25">
      <c r="A167" s="3" t="s">
        <v>169</v>
      </c>
      <c r="B167" s="4">
        <v>195</v>
      </c>
    </row>
    <row r="168" spans="1:2" x14ac:dyDescent="0.25">
      <c r="A168" s="3" t="s">
        <v>170</v>
      </c>
      <c r="B168" s="4">
        <v>213</v>
      </c>
    </row>
    <row r="169" spans="1:2" x14ac:dyDescent="0.25">
      <c r="A169" s="3" t="s">
        <v>171</v>
      </c>
      <c r="B169" s="4">
        <v>135</v>
      </c>
    </row>
    <row r="170" spans="1:2" x14ac:dyDescent="0.25">
      <c r="A170" s="3" t="s">
        <v>172</v>
      </c>
      <c r="B170" s="4">
        <v>190</v>
      </c>
    </row>
    <row r="171" spans="1:2" x14ac:dyDescent="0.25">
      <c r="A171" s="3" t="s">
        <v>173</v>
      </c>
      <c r="B171" s="4">
        <v>147</v>
      </c>
    </row>
    <row r="172" spans="1:2" x14ac:dyDescent="0.25">
      <c r="A172" s="3" t="s">
        <v>174</v>
      </c>
      <c r="B172" s="4">
        <v>185</v>
      </c>
    </row>
    <row r="173" spans="1:2" x14ac:dyDescent="0.25">
      <c r="A173" s="3" t="s">
        <v>175</v>
      </c>
      <c r="B173" s="4">
        <v>174</v>
      </c>
    </row>
    <row r="174" spans="1:2" x14ac:dyDescent="0.25">
      <c r="A174" s="3" t="s">
        <v>176</v>
      </c>
      <c r="B174" s="4">
        <v>135</v>
      </c>
    </row>
    <row r="175" spans="1:2" x14ac:dyDescent="0.25">
      <c r="A175" s="3" t="s">
        <v>177</v>
      </c>
      <c r="B175" s="4">
        <v>153</v>
      </c>
    </row>
    <row r="176" spans="1:2" x14ac:dyDescent="0.25">
      <c r="A176" s="3" t="s">
        <v>178</v>
      </c>
      <c r="B176" s="4">
        <v>152</v>
      </c>
    </row>
    <row r="177" spans="1:2" x14ac:dyDescent="0.25">
      <c r="A177" s="3" t="s">
        <v>179</v>
      </c>
      <c r="B177" s="4">
        <v>165</v>
      </c>
    </row>
    <row r="178" spans="1:2" x14ac:dyDescent="0.25">
      <c r="A178" s="3" t="s">
        <v>180</v>
      </c>
      <c r="B178" s="4">
        <v>174</v>
      </c>
    </row>
    <row r="179" spans="1:2" x14ac:dyDescent="0.25">
      <c r="A179" s="3" t="s">
        <v>181</v>
      </c>
      <c r="B179" s="4">
        <v>125</v>
      </c>
    </row>
    <row r="180" spans="1:2" x14ac:dyDescent="0.25">
      <c r="A180" s="3" t="s">
        <v>182</v>
      </c>
      <c r="B180" s="4">
        <v>215</v>
      </c>
    </row>
    <row r="181" spans="1:2" x14ac:dyDescent="0.25">
      <c r="A181" s="3" t="s">
        <v>183</v>
      </c>
      <c r="B181" s="4">
        <v>174</v>
      </c>
    </row>
    <row r="182" spans="1:2" x14ac:dyDescent="0.25">
      <c r="A182" s="3" t="s">
        <v>184</v>
      </c>
      <c r="B182" s="4">
        <v>125</v>
      </c>
    </row>
    <row r="183" spans="1:2" x14ac:dyDescent="0.25">
      <c r="A183" s="3" t="s">
        <v>185</v>
      </c>
      <c r="B183" s="4">
        <v>109</v>
      </c>
    </row>
    <row r="184" spans="1:2" x14ac:dyDescent="0.25">
      <c r="A184" s="3" t="s">
        <v>186</v>
      </c>
      <c r="B184" s="4">
        <v>107</v>
      </c>
    </row>
    <row r="185" spans="1:2" x14ac:dyDescent="0.25">
      <c r="A185" s="3" t="s">
        <v>187</v>
      </c>
      <c r="B185" s="4">
        <v>191</v>
      </c>
    </row>
    <row r="186" spans="1:2" x14ac:dyDescent="0.25">
      <c r="A186" s="3" t="s">
        <v>188</v>
      </c>
      <c r="B186" s="4">
        <v>250</v>
      </c>
    </row>
    <row r="187" spans="1:2" x14ac:dyDescent="0.25">
      <c r="A187" s="3" t="s">
        <v>189</v>
      </c>
      <c r="B187" s="4">
        <v>110</v>
      </c>
    </row>
    <row r="188" spans="1:2" x14ac:dyDescent="0.25">
      <c r="A188" s="3" t="s">
        <v>190</v>
      </c>
      <c r="B188" s="4">
        <v>145</v>
      </c>
    </row>
    <row r="189" spans="1:2" x14ac:dyDescent="0.25">
      <c r="A189" s="3" t="s">
        <v>191</v>
      </c>
      <c r="B189" s="4">
        <v>160</v>
      </c>
    </row>
    <row r="190" spans="1:2" x14ac:dyDescent="0.25">
      <c r="A190" s="3" t="s">
        <v>192</v>
      </c>
      <c r="B190" s="4">
        <v>200</v>
      </c>
    </row>
    <row r="191" spans="1:2" x14ac:dyDescent="0.25">
      <c r="A191" s="3" t="s">
        <v>193</v>
      </c>
      <c r="B191" s="4">
        <v>200</v>
      </c>
    </row>
    <row r="192" spans="1:2" x14ac:dyDescent="0.25">
      <c r="A192" s="3" t="s">
        <v>194</v>
      </c>
      <c r="B192" s="4">
        <v>95</v>
      </c>
    </row>
    <row r="193" spans="1:2" x14ac:dyDescent="0.25">
      <c r="A193" s="3" t="s">
        <v>195</v>
      </c>
      <c r="B193" s="4">
        <v>83</v>
      </c>
    </row>
    <row r="194" spans="1:2" x14ac:dyDescent="0.25">
      <c r="A194" s="3" t="s">
        <v>196</v>
      </c>
      <c r="B194" s="4">
        <v>145</v>
      </c>
    </row>
    <row r="195" spans="1:2" x14ac:dyDescent="0.25">
      <c r="A195" s="3" t="s">
        <v>197</v>
      </c>
      <c r="B195" s="4">
        <v>93</v>
      </c>
    </row>
    <row r="196" spans="1:2" x14ac:dyDescent="0.25">
      <c r="A196" s="3" t="s">
        <v>198</v>
      </c>
      <c r="B196" s="4">
        <v>165</v>
      </c>
    </row>
    <row r="197" spans="1:2" x14ac:dyDescent="0.25">
      <c r="A197" s="3" t="s">
        <v>199</v>
      </c>
      <c r="B197" s="4">
        <v>150</v>
      </c>
    </row>
    <row r="198" spans="1:2" x14ac:dyDescent="0.25">
      <c r="A198" s="3" t="s">
        <v>200</v>
      </c>
      <c r="B198" s="4">
        <v>62</v>
      </c>
    </row>
    <row r="199" spans="1:2" x14ac:dyDescent="0.25">
      <c r="A199" s="3" t="s">
        <v>201</v>
      </c>
      <c r="B199" s="4">
        <v>180</v>
      </c>
    </row>
    <row r="200" spans="1:2" x14ac:dyDescent="0.25">
      <c r="A200" s="3" t="s">
        <v>202</v>
      </c>
      <c r="B200" s="4">
        <v>174</v>
      </c>
    </row>
    <row r="201" spans="1:2" x14ac:dyDescent="0.25">
      <c r="A201" s="3" t="s">
        <v>203</v>
      </c>
      <c r="B201" s="4">
        <v>160</v>
      </c>
    </row>
    <row r="202" spans="1:2" x14ac:dyDescent="0.25">
      <c r="A202" s="3" t="s">
        <v>204</v>
      </c>
      <c r="B202" s="4">
        <v>155</v>
      </c>
    </row>
    <row r="203" spans="1:2" x14ac:dyDescent="0.25">
      <c r="A203" s="3" t="s">
        <v>205</v>
      </c>
      <c r="B203" s="4">
        <v>148</v>
      </c>
    </row>
    <row r="204" spans="1:2" x14ac:dyDescent="0.25">
      <c r="A204" s="3" t="s">
        <v>206</v>
      </c>
      <c r="B204" s="4">
        <v>185</v>
      </c>
    </row>
    <row r="205" spans="1:2" x14ac:dyDescent="0.25">
      <c r="A205" s="3" t="s">
        <v>207</v>
      </c>
      <c r="B205" s="4">
        <v>139</v>
      </c>
    </row>
    <row r="206" spans="1:2" x14ac:dyDescent="0.25">
      <c r="A206" s="3" t="s">
        <v>208</v>
      </c>
      <c r="B206" s="4">
        <v>174</v>
      </c>
    </row>
    <row r="207" spans="1:2" x14ac:dyDescent="0.25">
      <c r="A207" s="3" t="s">
        <v>209</v>
      </c>
      <c r="B207" s="4">
        <v>205</v>
      </c>
    </row>
    <row r="208" spans="1:2" x14ac:dyDescent="0.25">
      <c r="A208" s="3" t="s">
        <v>210</v>
      </c>
      <c r="B208" s="4">
        <v>191</v>
      </c>
    </row>
    <row r="209" spans="1:2" x14ac:dyDescent="0.25">
      <c r="A209" s="3" t="s">
        <v>211</v>
      </c>
      <c r="B209" s="4">
        <v>135</v>
      </c>
    </row>
    <row r="210" spans="1:2" x14ac:dyDescent="0.25">
      <c r="A210" s="3" t="s">
        <v>212</v>
      </c>
      <c r="B210" s="4">
        <v>145</v>
      </c>
    </row>
    <row r="211" spans="1:2" ht="15.75" thickBot="1" x14ac:dyDescent="0.3">
      <c r="A211" s="5" t="s">
        <v>213</v>
      </c>
      <c r="B211" s="6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Pazyma trump.isvyku</vt:lpstr>
      <vt:lpstr>Pildymo pavyzdys</vt:lpstr>
      <vt:lpstr>FĮ KU</vt:lpstr>
      <vt:lpstr>FĮ VKTMI + FĮ KTMI</vt:lpstr>
      <vt:lpstr>Dienpinigiai</vt:lpstr>
      <vt:lpstr>Apgyvendinimas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2016-12-28T08:51:52Z</dcterms:modified>
</cp:coreProperties>
</file>