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571"/>
  <workbookPr showInkAnnotation="0" defaultThemeVersion="124226"/>
  <mc:AlternateContent xmlns:mc="http://schemas.openxmlformats.org/markup-compatibility/2006">
    <mc:Choice Requires="x15">
      <x15ac:absPath xmlns:x15ac="http://schemas.microsoft.com/office/spreadsheetml/2010/11/ac" url="C:\Users\LinaZ\Desktop\"/>
    </mc:Choice>
  </mc:AlternateContent>
  <workbookProtection workbookAlgorithmName="SHA-512" workbookHashValue="RNFBl4N/0p1QCoeJ8suRMg1MyifW2PRaGmANLkL4su8ixjZeCAgUx5mlmJqQlKHJ6eGOmI8NOTAhvB569Kmokw==" workbookSaltValue="vWzgt8nkDcOQZT7wt0mkHA==" workbookSpinCount="100000" lockStructure="1"/>
  <bookViews>
    <workbookView xWindow="0" yWindow="0" windowWidth="19200" windowHeight="11370" tabRatio="967"/>
  </bookViews>
  <sheets>
    <sheet name="1F" sheetId="1" r:id="rId1"/>
    <sheet name="1P" sheetId="2" r:id="rId2"/>
    <sheet name="1PP1" sheetId="3" r:id="rId3"/>
    <sheet name="1PP2" sheetId="4" r:id="rId4"/>
    <sheet name="1PP3" sheetId="5" r:id="rId5"/>
    <sheet name="1PP4" sheetId="6" r:id="rId6"/>
    <sheet name="1PP5" sheetId="7" r:id="rId7"/>
    <sheet name="1PP6" sheetId="8" r:id="rId8"/>
    <sheet name="1PP7" sheetId="9" r:id="rId9"/>
    <sheet name="1PP8" sheetId="10" r:id="rId10"/>
    <sheet name="1PP9" sheetId="11" r:id="rId11"/>
    <sheet name="1PP10" sheetId="12" r:id="rId12"/>
    <sheet name="1PP11" sheetId="13" r:id="rId13"/>
    <sheet name="1PP12" sheetId="14" r:id="rId14"/>
    <sheet name="1PP13" sheetId="15" r:id="rId15"/>
    <sheet name="1PP14" sheetId="16" r:id="rId16"/>
    <sheet name="1PP15" sheetId="17" r:id="rId17"/>
    <sheet name="1PP16" sheetId="18" r:id="rId18"/>
    <sheet name="1PP17" sheetId="19" r:id="rId19"/>
    <sheet name="1PP18" sheetId="20" r:id="rId20"/>
    <sheet name="1PP19" sheetId="21" r:id="rId21"/>
    <sheet name="1PP20" sheetId="22" r:id="rId22"/>
    <sheet name="1S" sheetId="23" r:id="rId23"/>
    <sheet name="1SP1" sheetId="24" r:id="rId24"/>
    <sheet name="1SP2" sheetId="25" r:id="rId25"/>
    <sheet name="1SP3" sheetId="26" r:id="rId26"/>
    <sheet name="1SP4" sheetId="27" r:id="rId27"/>
    <sheet name="1SP5" sheetId="28" r:id="rId28"/>
    <sheet name="1SP6" sheetId="29" r:id="rId29"/>
    <sheet name="1SP7" sheetId="30" r:id="rId30"/>
    <sheet name="1SP8" sheetId="31" r:id="rId31"/>
    <sheet name="1SP9" sheetId="32" r:id="rId32"/>
    <sheet name="1SP10" sheetId="33" r:id="rId33"/>
    <sheet name="1SP11" sheetId="34" r:id="rId34"/>
    <sheet name="1SP12" sheetId="35" r:id="rId35"/>
    <sheet name="1SP13" sheetId="36" r:id="rId36"/>
    <sheet name="1SP14" sheetId="37" r:id="rId37"/>
    <sheet name="1SP15" sheetId="38" r:id="rId38"/>
    <sheet name="1SP16" sheetId="39" r:id="rId39"/>
    <sheet name="1SP17" sheetId="40" r:id="rId40"/>
    <sheet name="1SP18" sheetId="41" r:id="rId41"/>
    <sheet name="1SP19" sheetId="42" r:id="rId42"/>
    <sheet name="1SP20" sheetId="43" r:id="rId43"/>
    <sheet name="Sheet1" sheetId="44" r:id="rId44"/>
  </sheets>
  <definedNames>
    <definedName name="Check10" localSheetId="22">'1S'!$L$22</definedName>
    <definedName name="Check11" localSheetId="22">'1S'!$L$24</definedName>
    <definedName name="Check12" localSheetId="0">'1F'!$E$68</definedName>
    <definedName name="Check14" localSheetId="0">'1F'!$E$70</definedName>
    <definedName name="Check16" localSheetId="0">'1F'!$C$15</definedName>
    <definedName name="Check17" localSheetId="0">'1F'!$B$16</definedName>
    <definedName name="Check18" localSheetId="0">'1F'!$H$43</definedName>
    <definedName name="Check19" localSheetId="0">'1F'!$H$44</definedName>
    <definedName name="Check20" localSheetId="0">'1F'!$H$45</definedName>
    <definedName name="Check21" localSheetId="0">'1F'!#REF!</definedName>
    <definedName name="Check22" localSheetId="0">'1F'!#REF!</definedName>
    <definedName name="Check23" localSheetId="0">'1F'!#REF!</definedName>
    <definedName name="Check24" localSheetId="0">'1F'!#REF!</definedName>
    <definedName name="Check25" localSheetId="0">'1F'!#REF!</definedName>
    <definedName name="Check26" localSheetId="0">'1F'!#REF!</definedName>
    <definedName name="Check27" localSheetId="0">'1F'!#REF!</definedName>
    <definedName name="Check28" localSheetId="0">'1F'!#REF!</definedName>
    <definedName name="Check29" localSheetId="2">'1PP1'!$F$73</definedName>
    <definedName name="Check29" localSheetId="11">'1PP10'!$F$67</definedName>
    <definedName name="Check29" localSheetId="12">'1PP11'!$F$67</definedName>
    <definedName name="Check29" localSheetId="13">'1PP12'!$F$67</definedName>
    <definedName name="Check29" localSheetId="14">'1PP13'!$F$67</definedName>
    <definedName name="Check29" localSheetId="15">'1PP14'!$F$67</definedName>
    <definedName name="Check29" localSheetId="16">'1PP15'!$F$67</definedName>
    <definedName name="Check29" localSheetId="17">'1PP16'!$F$67</definedName>
    <definedName name="Check29" localSheetId="18">'1PP17'!$F$67</definedName>
    <definedName name="Check29" localSheetId="19">'1PP18'!$F$67</definedName>
    <definedName name="Check29" localSheetId="20">'1PP19'!$F$67</definedName>
    <definedName name="Check29" localSheetId="3">'1PP2'!$F$67</definedName>
    <definedName name="Check29" localSheetId="21">'1PP20'!$F$67</definedName>
    <definedName name="Check29" localSheetId="4">'1PP3'!$F$67</definedName>
    <definedName name="Check29" localSheetId="5">'1PP4'!$F$67</definedName>
    <definedName name="Check29" localSheetId="6">'1PP5'!$F$67</definedName>
    <definedName name="Check29" localSheetId="7">'1PP6'!$F$67</definedName>
    <definedName name="Check29" localSheetId="8">'1PP7'!$F$67</definedName>
    <definedName name="Check29" localSheetId="9">'1PP8'!$F$67</definedName>
    <definedName name="Check29" localSheetId="10">'1PP9'!$F$67</definedName>
    <definedName name="Check30" localSheetId="2">'1PP1'!$F$74</definedName>
    <definedName name="Check30" localSheetId="11">'1PP10'!$F$68</definedName>
    <definedName name="Check30" localSheetId="12">'1PP11'!$F$68</definedName>
    <definedName name="Check30" localSheetId="13">'1PP12'!$F$68</definedName>
    <definedName name="Check30" localSheetId="14">'1PP13'!$F$68</definedName>
    <definedName name="Check30" localSheetId="15">'1PP14'!$F$68</definedName>
    <definedName name="Check30" localSheetId="16">'1PP15'!$F$68</definedName>
    <definedName name="Check30" localSheetId="17">'1PP16'!$F$68</definedName>
    <definedName name="Check30" localSheetId="18">'1PP17'!$F$68</definedName>
    <definedName name="Check30" localSheetId="19">'1PP18'!$F$68</definedName>
    <definedName name="Check30" localSheetId="20">'1PP19'!$F$68</definedName>
    <definedName name="Check30" localSheetId="3">'1PP2'!$F$68</definedName>
    <definedName name="Check30" localSheetId="21">'1PP20'!$F$68</definedName>
    <definedName name="Check30" localSheetId="4">'1PP3'!$F$68</definedName>
    <definedName name="Check30" localSheetId="5">'1PP4'!$F$68</definedName>
    <definedName name="Check30" localSheetId="6">'1PP5'!$F$68</definedName>
    <definedName name="Check30" localSheetId="7">'1PP6'!$F$68</definedName>
    <definedName name="Check30" localSheetId="8">'1PP7'!$F$68</definedName>
    <definedName name="Check30" localSheetId="9">'1PP8'!$F$68</definedName>
    <definedName name="Check30" localSheetId="10">'1PP9'!$F$68</definedName>
    <definedName name="Check31" localSheetId="2">'1PP1'!$F$75</definedName>
    <definedName name="Check31" localSheetId="11">'1PP10'!$F$69</definedName>
    <definedName name="Check31" localSheetId="12">'1PP11'!$F$69</definedName>
    <definedName name="Check31" localSheetId="13">'1PP12'!$F$69</definedName>
    <definedName name="Check31" localSheetId="14">'1PP13'!$F$69</definedName>
    <definedName name="Check31" localSheetId="15">'1PP14'!$F$69</definedName>
    <definedName name="Check31" localSheetId="16">'1PP15'!$F$69</definedName>
    <definedName name="Check31" localSheetId="17">'1PP16'!$F$69</definedName>
    <definedName name="Check31" localSheetId="18">'1PP17'!$F$69</definedName>
    <definedName name="Check31" localSheetId="19">'1PP18'!$F$69</definedName>
    <definedName name="Check31" localSheetId="20">'1PP19'!$F$69</definedName>
    <definedName name="Check31" localSheetId="3">'1PP2'!$F$69</definedName>
    <definedName name="Check31" localSheetId="21">'1PP20'!$F$69</definedName>
    <definedName name="Check31" localSheetId="4">'1PP3'!$F$69</definedName>
    <definedName name="Check31" localSheetId="5">'1PP4'!$F$69</definedName>
    <definedName name="Check31" localSheetId="6">'1PP5'!$F$69</definedName>
    <definedName name="Check31" localSheetId="7">'1PP6'!$F$69</definedName>
    <definedName name="Check31" localSheetId="8">'1PP7'!$F$69</definedName>
    <definedName name="Check31" localSheetId="9">'1PP8'!$F$69</definedName>
    <definedName name="Check31" localSheetId="10">'1PP9'!$F$69</definedName>
    <definedName name="Check32" localSheetId="2">'1PP1'!$F$76</definedName>
    <definedName name="Check32" localSheetId="11">'1PP10'!$F$70</definedName>
    <definedName name="Check32" localSheetId="12">'1PP11'!$F$70</definedName>
    <definedName name="Check32" localSheetId="13">'1PP12'!$F$70</definedName>
    <definedName name="Check32" localSheetId="14">'1PP13'!$F$70</definedName>
    <definedName name="Check32" localSheetId="15">'1PP14'!$F$70</definedName>
    <definedName name="Check32" localSheetId="16">'1PP15'!$F$70</definedName>
    <definedName name="Check32" localSheetId="17">'1PP16'!$F$70</definedName>
    <definedName name="Check32" localSheetId="18">'1PP17'!$F$70</definedName>
    <definedName name="Check32" localSheetId="19">'1PP18'!$F$70</definedName>
    <definedName name="Check32" localSheetId="20">'1PP19'!$F$70</definedName>
    <definedName name="Check32" localSheetId="3">'1PP2'!$F$70</definedName>
    <definedName name="Check32" localSheetId="21">'1PP20'!$F$70</definedName>
    <definedName name="Check32" localSheetId="4">'1PP3'!$F$70</definedName>
    <definedName name="Check32" localSheetId="5">'1PP4'!$F$70</definedName>
    <definedName name="Check32" localSheetId="6">'1PP5'!$F$70</definedName>
    <definedName name="Check32" localSheetId="7">'1PP6'!$F$70</definedName>
    <definedName name="Check32" localSheetId="8">'1PP7'!$F$70</definedName>
    <definedName name="Check32" localSheetId="9">'1PP8'!$F$70</definedName>
    <definedName name="Check32" localSheetId="10">'1PP9'!$F$70</definedName>
    <definedName name="Check33" localSheetId="2">'1PP1'!$F$77</definedName>
    <definedName name="Check33" localSheetId="11">'1PP10'!$F$71</definedName>
    <definedName name="Check33" localSheetId="12">'1PP11'!$F$71</definedName>
    <definedName name="Check33" localSheetId="13">'1PP12'!$F$71</definedName>
    <definedName name="Check33" localSheetId="14">'1PP13'!$F$71</definedName>
    <definedName name="Check33" localSheetId="15">'1PP14'!$F$71</definedName>
    <definedName name="Check33" localSheetId="16">'1PP15'!$F$71</definedName>
    <definedName name="Check33" localSheetId="17">'1PP16'!$F$71</definedName>
    <definedName name="Check33" localSheetId="18">'1PP17'!$F$71</definedName>
    <definedName name="Check33" localSheetId="19">'1PP18'!$F$71</definedName>
    <definedName name="Check33" localSheetId="20">'1PP19'!$F$71</definedName>
    <definedName name="Check33" localSheetId="3">'1PP2'!$F$71</definedName>
    <definedName name="Check33" localSheetId="21">'1PP20'!$F$71</definedName>
    <definedName name="Check33" localSheetId="4">'1PP3'!$F$71</definedName>
    <definedName name="Check33" localSheetId="5">'1PP4'!$F$71</definedName>
    <definedName name="Check33" localSheetId="6">'1PP5'!$F$71</definedName>
    <definedName name="Check33" localSheetId="7">'1PP6'!$F$71</definedName>
    <definedName name="Check33" localSheetId="8">'1PP7'!$F$71</definedName>
    <definedName name="Check33" localSheetId="9">'1PP8'!$F$71</definedName>
    <definedName name="Check33" localSheetId="10">'1PP9'!$F$71</definedName>
    <definedName name="Check34" localSheetId="2">'1PP1'!$F$79</definedName>
    <definedName name="Check34" localSheetId="11">'1PP10'!$F$73</definedName>
    <definedName name="Check34" localSheetId="12">'1PP11'!$F$73</definedName>
    <definedName name="Check34" localSheetId="13">'1PP12'!$F$73</definedName>
    <definedName name="Check34" localSheetId="14">'1PP13'!$F$73</definedName>
    <definedName name="Check34" localSheetId="15">'1PP14'!$F$73</definedName>
    <definedName name="Check34" localSheetId="16">'1PP15'!$F$73</definedName>
    <definedName name="Check34" localSheetId="17">'1PP16'!$F$73</definedName>
    <definedName name="Check34" localSheetId="18">'1PP17'!$F$73</definedName>
    <definedName name="Check34" localSheetId="19">'1PP18'!$F$73</definedName>
    <definedName name="Check34" localSheetId="20">'1PP19'!$F$73</definedName>
    <definedName name="Check34" localSheetId="3">'1PP2'!$F$73</definedName>
    <definedName name="Check34" localSheetId="21">'1PP20'!$F$73</definedName>
    <definedName name="Check34" localSheetId="4">'1PP3'!$F$73</definedName>
    <definedName name="Check34" localSheetId="5">'1PP4'!$F$73</definedName>
    <definedName name="Check34" localSheetId="6">'1PP5'!$F$73</definedName>
    <definedName name="Check34" localSheetId="7">'1PP6'!$F$73</definedName>
    <definedName name="Check34" localSheetId="8">'1PP7'!$F$73</definedName>
    <definedName name="Check34" localSheetId="9">'1PP8'!$F$73</definedName>
    <definedName name="Check34" localSheetId="10">'1PP9'!$F$73</definedName>
    <definedName name="Check35" localSheetId="2">'1PP1'!$F$78</definedName>
    <definedName name="Check35" localSheetId="11">'1PP10'!$F$72</definedName>
    <definedName name="Check35" localSheetId="12">'1PP11'!$F$72</definedName>
    <definedName name="Check35" localSheetId="13">'1PP12'!$F$72</definedName>
    <definedName name="Check35" localSheetId="14">'1PP13'!$F$72</definedName>
    <definedName name="Check35" localSheetId="15">'1PP14'!$F$72</definedName>
    <definedName name="Check35" localSheetId="16">'1PP15'!$F$72</definedName>
    <definedName name="Check35" localSheetId="17">'1PP16'!$F$72</definedName>
    <definedName name="Check35" localSheetId="18">'1PP17'!$F$72</definedName>
    <definedName name="Check35" localSheetId="19">'1PP18'!$F$72</definedName>
    <definedName name="Check35" localSheetId="20">'1PP19'!$F$72</definedName>
    <definedName name="Check35" localSheetId="3">'1PP2'!$F$72</definedName>
    <definedName name="Check35" localSheetId="21">'1PP20'!$F$72</definedName>
    <definedName name="Check35" localSheetId="4">'1PP3'!$F$72</definedName>
    <definedName name="Check35" localSheetId="5">'1PP4'!$F$72</definedName>
    <definedName name="Check35" localSheetId="6">'1PP5'!$F$72</definedName>
    <definedName name="Check35" localSheetId="7">'1PP6'!$F$72</definedName>
    <definedName name="Check35" localSheetId="8">'1PP7'!$F$72</definedName>
    <definedName name="Check35" localSheetId="9">'1PP8'!$F$72</definedName>
    <definedName name="Check35" localSheetId="10">'1PP9'!$F$72</definedName>
    <definedName name="Check36" localSheetId="0">'1F'!$E$71</definedName>
    <definedName name="Check37" localSheetId="0">'1F'!$E$69</definedName>
    <definedName name="_xlnm.Print_Area" localSheetId="1">'1P'!$A$1:$H$42</definedName>
    <definedName name="_xlnm.Print_Area" localSheetId="2">'1PP1'!$A$1:$N$88</definedName>
    <definedName name="_xlnm.Print_Area" localSheetId="11">'1PP10'!$A$1:$N$82</definedName>
    <definedName name="_xlnm.Print_Area" localSheetId="12">'1PP11'!$A$1:$N$82</definedName>
    <definedName name="_xlnm.Print_Area" localSheetId="13">'1PP12'!$A$1:$N$82</definedName>
    <definedName name="_xlnm.Print_Area" localSheetId="14">'1PP13'!$A$1:$N$82</definedName>
    <definedName name="_xlnm.Print_Area" localSheetId="15">'1PP14'!$A$1:$N$82</definedName>
    <definedName name="_xlnm.Print_Area" localSheetId="16">'1PP15'!$A$1:$N$82</definedName>
    <definedName name="_xlnm.Print_Area" localSheetId="17">'1PP16'!$A$1:$N$82</definedName>
    <definedName name="_xlnm.Print_Area" localSheetId="18">'1PP17'!$A$1:$N$82</definedName>
    <definedName name="_xlnm.Print_Area" localSheetId="19">'1PP18'!$A$1:$N$82</definedName>
    <definedName name="_xlnm.Print_Area" localSheetId="20">'1PP19'!$A$1:$N$82</definedName>
    <definedName name="_xlnm.Print_Area" localSheetId="3">'1PP2'!$A$1:$N$82</definedName>
    <definedName name="_xlnm.Print_Area" localSheetId="21">'1PP20'!$A$1:$N$82</definedName>
    <definedName name="_xlnm.Print_Area" localSheetId="4">'1PP3'!$A$1:$N$82</definedName>
    <definedName name="_xlnm.Print_Area" localSheetId="5">'1PP4'!$A$1:$N$82</definedName>
    <definedName name="_xlnm.Print_Area" localSheetId="6">'1PP5'!$A$1:$N$82</definedName>
    <definedName name="_xlnm.Print_Area" localSheetId="7">'1PP6'!$A$1:$N$82</definedName>
    <definedName name="_xlnm.Print_Area" localSheetId="8">'1PP7'!$A$1:$N$82</definedName>
    <definedName name="_xlnm.Print_Area" localSheetId="9">'1PP8'!$A$1:$N$82</definedName>
    <definedName name="_xlnm.Print_Area" localSheetId="10">'1PP9'!$A$1:$N$82</definedName>
    <definedName name="_xlnm.Print_Area" localSheetId="22">'1S'!$A$1:$L$83</definedName>
    <definedName name="_xlnm.Print_Area" localSheetId="23">'1SP1'!$A$1:$F$40</definedName>
    <definedName name="_xlnm.Print_Area" localSheetId="32">'1SP10'!$A$1:$F$40</definedName>
    <definedName name="_xlnm.Print_Area" localSheetId="33">'1SP11'!$A$1:$F$40</definedName>
    <definedName name="_xlnm.Print_Area" localSheetId="34">'1SP12'!$A$1:$F$40</definedName>
    <definedName name="_xlnm.Print_Area" localSheetId="35">'1SP13'!$A$1:$F$40</definedName>
    <definedName name="_xlnm.Print_Area" localSheetId="36">'1SP14'!$A$1:$F$40</definedName>
    <definedName name="_xlnm.Print_Area" localSheetId="37">'1SP15'!$A$1:$F$40</definedName>
    <definedName name="_xlnm.Print_Area" localSheetId="38">'1SP16'!$A$1:$F$40</definedName>
    <definedName name="_xlnm.Print_Area" localSheetId="39">'1SP17'!$A$1:$F$40</definedName>
    <definedName name="_xlnm.Print_Area" localSheetId="40">'1SP18'!$A$1:$F$40</definedName>
    <definedName name="_xlnm.Print_Area" localSheetId="41">'1SP19'!$A$1:$F$40</definedName>
    <definedName name="_xlnm.Print_Area" localSheetId="24">'1SP2'!$A$1:$F$40</definedName>
    <definedName name="_xlnm.Print_Area" localSheetId="42">'1SP20'!$A$1:$F$40</definedName>
    <definedName name="_xlnm.Print_Area" localSheetId="25">'1SP3'!$A$1:$F$40</definedName>
    <definedName name="_xlnm.Print_Area" localSheetId="26">'1SP4'!$A$1:$F$40</definedName>
    <definedName name="_xlnm.Print_Area" localSheetId="27">'1SP5'!$A$1:$F$40</definedName>
    <definedName name="_xlnm.Print_Area" localSheetId="28">'1SP6'!$A$1:$F$40</definedName>
    <definedName name="_xlnm.Print_Area" localSheetId="29">'1SP7'!$A$1:$F$40</definedName>
    <definedName name="_xlnm.Print_Area" localSheetId="30">'1SP8'!$A$1:$F$40</definedName>
    <definedName name="_xlnm.Print_Area" localSheetId="31">'1SP9'!$A$1:$F$40</definedName>
    <definedName name="Text112" localSheetId="0">'1F'!$A$64</definedName>
    <definedName name="Text125" localSheetId="0">'1F'!$B$46</definedName>
    <definedName name="Text126" localSheetId="0">'1F'!$H$49</definedName>
    <definedName name="Text127" localSheetId="0">'1F'!$K$49</definedName>
    <definedName name="Text128" localSheetId="0">'1F'!$M$49</definedName>
    <definedName name="Text129" localSheetId="0">'1F'!$H$51</definedName>
    <definedName name="Text130" localSheetId="0">'1F'!$K$51</definedName>
    <definedName name="Text131" localSheetId="0">'1F'!$M$51</definedName>
    <definedName name="Text132" localSheetId="0">'1F'!$H$52</definedName>
    <definedName name="Text133" localSheetId="0">'1F'!$K$52</definedName>
    <definedName name="Text134" localSheetId="0">'1F'!$M$52</definedName>
    <definedName name="Text135" localSheetId="0">'1F'!$H$53</definedName>
    <definedName name="Text136" localSheetId="0">'1F'!$K$53</definedName>
    <definedName name="Text137" localSheetId="0">'1F'!$M$53</definedName>
    <definedName name="Text138" localSheetId="1">'1P'!$F$24</definedName>
    <definedName name="Text139" localSheetId="1">'1P'!$G$24</definedName>
    <definedName name="Text140" localSheetId="1">'1P'!$H$24</definedName>
    <definedName name="Text141" localSheetId="1">'1P'!$F$25</definedName>
    <definedName name="Text142" localSheetId="1">'1P'!$G$25</definedName>
    <definedName name="Text143" localSheetId="1">'1P'!$H$25</definedName>
    <definedName name="Text144" localSheetId="1">'1P'!$F$26</definedName>
    <definedName name="Text145" localSheetId="1">'1P'!$G$26</definedName>
    <definedName name="Text146" localSheetId="1">'1P'!$H$26</definedName>
    <definedName name="Text147" localSheetId="1">'1P'!$F$27</definedName>
    <definedName name="Text148" localSheetId="1">'1P'!$G$27</definedName>
    <definedName name="Text149" localSheetId="1">'1P'!$H$27</definedName>
    <definedName name="Text150" localSheetId="1">'1P'!$F$28</definedName>
    <definedName name="Text151" localSheetId="1">'1P'!$G$28</definedName>
    <definedName name="Text152" localSheetId="1">'1P'!$H$28</definedName>
    <definedName name="Text153" localSheetId="1">'1P'!$F$29</definedName>
    <definedName name="Text154" localSheetId="1">'1P'!$G$29</definedName>
    <definedName name="Text155" localSheetId="1">'1P'!$H$29</definedName>
    <definedName name="Text156" localSheetId="1">'1P'!$F$40</definedName>
    <definedName name="Text157" localSheetId="1">'1P'!$G$40</definedName>
    <definedName name="Text158" localSheetId="1">'1P'!$H$40</definedName>
    <definedName name="Text159" localSheetId="1">'1P'!$F$41</definedName>
    <definedName name="Text160" localSheetId="1">'1P'!$G$41</definedName>
    <definedName name="Text161" localSheetId="1">'1P'!$H$41</definedName>
    <definedName name="Text163" localSheetId="2">'1PP1'!$N$81</definedName>
    <definedName name="Text163" localSheetId="11">'1PP10'!$N$75</definedName>
    <definedName name="Text163" localSheetId="12">'1PP11'!$N$75</definedName>
    <definedName name="Text163" localSheetId="13">'1PP12'!$N$75</definedName>
    <definedName name="Text163" localSheetId="14">'1PP13'!$N$75</definedName>
    <definedName name="Text163" localSheetId="15">'1PP14'!$N$75</definedName>
    <definedName name="Text163" localSheetId="16">'1PP15'!$N$75</definedName>
    <definedName name="Text163" localSheetId="17">'1PP16'!$N$75</definedName>
    <definedName name="Text163" localSheetId="18">'1PP17'!$N$75</definedName>
    <definedName name="Text163" localSheetId="19">'1PP18'!$N$75</definedName>
    <definedName name="Text163" localSheetId="20">'1PP19'!$N$75</definedName>
    <definedName name="Text163" localSheetId="3">'1PP2'!$N$75</definedName>
    <definedName name="Text163" localSheetId="21">'1PP20'!$N$75</definedName>
    <definedName name="Text163" localSheetId="4">'1PP3'!$N$75</definedName>
    <definedName name="Text163" localSheetId="5">'1PP4'!$N$75</definedName>
    <definedName name="Text163" localSheetId="6">'1PP5'!$N$75</definedName>
    <definedName name="Text163" localSheetId="7">'1PP6'!$N$75</definedName>
    <definedName name="Text163" localSheetId="8">'1PP7'!$N$75</definedName>
    <definedName name="Text163" localSheetId="9">'1PP8'!$N$75</definedName>
    <definedName name="Text163" localSheetId="10">'1PP9'!$N$75</definedName>
    <definedName name="Text164" localSheetId="2">'1PP1'!$N$82</definedName>
    <definedName name="Text164" localSheetId="11">'1PP10'!$N$76</definedName>
    <definedName name="Text164" localSheetId="12">'1PP11'!$N$76</definedName>
    <definedName name="Text164" localSheetId="13">'1PP12'!$N$76</definedName>
    <definedName name="Text164" localSheetId="14">'1PP13'!$N$76</definedName>
    <definedName name="Text164" localSheetId="15">'1PP14'!$N$76</definedName>
    <definedName name="Text164" localSheetId="16">'1PP15'!$N$76</definedName>
    <definedName name="Text164" localSheetId="17">'1PP16'!$N$76</definedName>
    <definedName name="Text164" localSheetId="18">'1PP17'!$N$76</definedName>
    <definedName name="Text164" localSheetId="19">'1PP18'!$N$76</definedName>
    <definedName name="Text164" localSheetId="20">'1PP19'!$N$76</definedName>
    <definedName name="Text164" localSheetId="3">'1PP2'!$N$76</definedName>
    <definedName name="Text164" localSheetId="21">'1PP20'!$N$76</definedName>
    <definedName name="Text164" localSheetId="4">'1PP3'!$N$76</definedName>
    <definedName name="Text164" localSheetId="5">'1PP4'!$N$76</definedName>
    <definedName name="Text164" localSheetId="6">'1PP5'!$N$76</definedName>
    <definedName name="Text164" localSheetId="7">'1PP6'!$N$76</definedName>
    <definedName name="Text164" localSheetId="8">'1PP7'!$N$76</definedName>
    <definedName name="Text164" localSheetId="9">'1PP8'!$N$76</definedName>
    <definedName name="Text164" localSheetId="10">'1PP9'!$N$76</definedName>
    <definedName name="Text165" localSheetId="2">'1PP1'!$N$83</definedName>
    <definedName name="Text165" localSheetId="11">'1PP10'!$N$77</definedName>
    <definedName name="Text165" localSheetId="12">'1PP11'!$N$77</definedName>
    <definedName name="Text165" localSheetId="13">'1PP12'!$N$77</definedName>
    <definedName name="Text165" localSheetId="14">'1PP13'!$N$77</definedName>
    <definedName name="Text165" localSheetId="15">'1PP14'!$N$77</definedName>
    <definedName name="Text165" localSheetId="16">'1PP15'!$N$77</definedName>
    <definedName name="Text165" localSheetId="17">'1PP16'!$N$77</definedName>
    <definedName name="Text165" localSheetId="18">'1PP17'!$N$77</definedName>
    <definedName name="Text165" localSheetId="19">'1PP18'!$N$77</definedName>
    <definedName name="Text165" localSheetId="20">'1PP19'!$N$77</definedName>
    <definedName name="Text165" localSheetId="3">'1PP2'!$N$77</definedName>
    <definedName name="Text165" localSheetId="21">'1PP20'!$N$77</definedName>
    <definedName name="Text165" localSheetId="4">'1PP3'!$N$77</definedName>
    <definedName name="Text165" localSheetId="5">'1PP4'!$N$77</definedName>
    <definedName name="Text165" localSheetId="6">'1PP5'!$N$77</definedName>
    <definedName name="Text165" localSheetId="7">'1PP6'!$N$77</definedName>
    <definedName name="Text165" localSheetId="8">'1PP7'!$N$77</definedName>
    <definedName name="Text165" localSheetId="9">'1PP8'!$N$77</definedName>
    <definedName name="Text165" localSheetId="10">'1PP9'!$N$77</definedName>
    <definedName name="Text166" localSheetId="2">'1PP1'!$N$84</definedName>
    <definedName name="Text166" localSheetId="11">'1PP10'!$N$78</definedName>
    <definedName name="Text166" localSheetId="12">'1PP11'!$N$78</definedName>
    <definedName name="Text166" localSheetId="13">'1PP12'!$N$78</definedName>
    <definedName name="Text166" localSheetId="14">'1PP13'!$N$78</definedName>
    <definedName name="Text166" localSheetId="15">'1PP14'!$N$78</definedName>
    <definedName name="Text166" localSheetId="16">'1PP15'!$N$78</definedName>
    <definedName name="Text166" localSheetId="17">'1PP16'!$N$78</definedName>
    <definedName name="Text166" localSheetId="18">'1PP17'!$N$78</definedName>
    <definedName name="Text166" localSheetId="19">'1PP18'!$N$78</definedName>
    <definedName name="Text166" localSheetId="20">'1PP19'!$N$78</definedName>
    <definedName name="Text166" localSheetId="3">'1PP2'!$N$78</definedName>
    <definedName name="Text166" localSheetId="21">'1PP20'!$N$78</definedName>
    <definedName name="Text166" localSheetId="4">'1PP3'!$N$78</definedName>
    <definedName name="Text166" localSheetId="5">'1PP4'!$N$78</definedName>
    <definedName name="Text166" localSheetId="6">'1PP5'!$N$78</definedName>
    <definedName name="Text166" localSheetId="7">'1PP6'!$N$78</definedName>
    <definedName name="Text166" localSheetId="8">'1PP7'!$N$78</definedName>
    <definedName name="Text166" localSheetId="9">'1PP8'!$N$78</definedName>
    <definedName name="Text166" localSheetId="10">'1PP9'!$N$78</definedName>
    <definedName name="Text168" localSheetId="2">'1PP1'!#REF!</definedName>
    <definedName name="Text168" localSheetId="11">'1PP10'!#REF!</definedName>
    <definedName name="Text168" localSheetId="12">'1PP11'!#REF!</definedName>
    <definedName name="Text168" localSheetId="13">'1PP12'!#REF!</definedName>
    <definedName name="Text168" localSheetId="14">'1PP13'!#REF!</definedName>
    <definedName name="Text168" localSheetId="15">'1PP14'!#REF!</definedName>
    <definedName name="Text168" localSheetId="16">'1PP15'!#REF!</definedName>
    <definedName name="Text168" localSheetId="17">'1PP16'!#REF!</definedName>
    <definedName name="Text168" localSheetId="18">'1PP17'!#REF!</definedName>
    <definedName name="Text168" localSheetId="19">'1PP18'!#REF!</definedName>
    <definedName name="Text168" localSheetId="20">'1PP19'!#REF!</definedName>
    <definedName name="Text168" localSheetId="3">'1PP2'!#REF!</definedName>
    <definedName name="Text168" localSheetId="21">'1PP20'!#REF!</definedName>
    <definedName name="Text168" localSheetId="4">'1PP3'!#REF!</definedName>
    <definedName name="Text168" localSheetId="5">'1PP4'!#REF!</definedName>
    <definedName name="Text168" localSheetId="6">'1PP5'!#REF!</definedName>
    <definedName name="Text168" localSheetId="7">'1PP6'!#REF!</definedName>
    <definedName name="Text168" localSheetId="8">'1PP7'!#REF!</definedName>
    <definedName name="Text168" localSheetId="9">'1PP8'!#REF!</definedName>
    <definedName name="Text168" localSheetId="10">'1PP9'!#REF!</definedName>
    <definedName name="Text169" localSheetId="2">'1PP1'!$L$88</definedName>
    <definedName name="Text169" localSheetId="11">'1PP10'!$L$82</definedName>
    <definedName name="Text169" localSheetId="12">'1PP11'!$L$82</definedName>
    <definedName name="Text169" localSheetId="13">'1PP12'!$L$82</definedName>
    <definedName name="Text169" localSheetId="14">'1PP13'!$L$82</definedName>
    <definedName name="Text169" localSheetId="15">'1PP14'!$L$82</definedName>
    <definedName name="Text169" localSheetId="16">'1PP15'!$L$82</definedName>
    <definedName name="Text169" localSheetId="17">'1PP16'!$L$82</definedName>
    <definedName name="Text169" localSheetId="18">'1PP17'!$L$82</definedName>
    <definedName name="Text169" localSheetId="19">'1PP18'!$L$82</definedName>
    <definedName name="Text169" localSheetId="20">'1PP19'!$L$82</definedName>
    <definedName name="Text169" localSheetId="3">'1PP2'!$L$82</definedName>
    <definedName name="Text169" localSheetId="21">'1PP20'!$L$82</definedName>
    <definedName name="Text169" localSheetId="4">'1PP3'!$L$82</definedName>
    <definedName name="Text169" localSheetId="5">'1PP4'!$L$82</definedName>
    <definedName name="Text169" localSheetId="6">'1PP5'!$L$82</definedName>
    <definedName name="Text169" localSheetId="7">'1PP6'!$L$82</definedName>
    <definedName name="Text169" localSheetId="8">'1PP7'!$L$82</definedName>
    <definedName name="Text169" localSheetId="9">'1PP8'!$L$82</definedName>
    <definedName name="Text169" localSheetId="10">'1PP9'!$L$82</definedName>
    <definedName name="Text169">#REF!</definedName>
    <definedName name="Text170" localSheetId="22">'1S'!#REF!</definedName>
    <definedName name="Text171" localSheetId="22">'1S'!#REF!</definedName>
    <definedName name="Text172" localSheetId="22">'1S'!#REF!</definedName>
    <definedName name="Text173" localSheetId="22">'1S'!#REF!</definedName>
    <definedName name="Text174" localSheetId="22">'1S'!#REF!</definedName>
    <definedName name="Text175" localSheetId="22">'1S'!#REF!</definedName>
    <definedName name="Text176" localSheetId="22">'1S'!#REF!</definedName>
    <definedName name="Text177" localSheetId="22">'1S'!#REF!</definedName>
    <definedName name="Text178" localSheetId="22">'1S'!#REF!</definedName>
    <definedName name="Text179" localSheetId="22">'1S'!#REF!</definedName>
    <definedName name="Text180" localSheetId="22">'1S'!#REF!</definedName>
    <definedName name="Text181" localSheetId="22">'1S'!#REF!</definedName>
    <definedName name="Text182" localSheetId="22">'1S'!#REF!</definedName>
    <definedName name="Text183" localSheetId="22">'1S'!#REF!</definedName>
    <definedName name="Text184" localSheetId="22">'1S'!#REF!</definedName>
    <definedName name="Text185" localSheetId="22">'1S'!#REF!</definedName>
    <definedName name="Text186" localSheetId="22">'1S'!#REF!</definedName>
    <definedName name="Text187" localSheetId="22">'1S'!#REF!</definedName>
    <definedName name="Text188" localSheetId="22">'1S'!#REF!</definedName>
    <definedName name="Text189" localSheetId="22">'1S'!#REF!</definedName>
    <definedName name="Text190" localSheetId="22">'1S'!#REF!</definedName>
    <definedName name="Text191" localSheetId="22">'1S'!#REF!</definedName>
    <definedName name="Text192" localSheetId="22">'1S'!$A$72</definedName>
    <definedName name="Text193" localSheetId="22">'1S'!#REF!</definedName>
    <definedName name="Text194" localSheetId="22">'1S'!#REF!</definedName>
    <definedName name="Text195" localSheetId="22">'1S'!$E$72</definedName>
    <definedName name="Text196" localSheetId="22">'1S'!#REF!</definedName>
    <definedName name="Text197" localSheetId="22">'1S'!#REF!</definedName>
    <definedName name="Text198" localSheetId="22">'1S'!$G$72</definedName>
    <definedName name="Text199" localSheetId="22">'1S'!#REF!</definedName>
    <definedName name="Text200" localSheetId="22">'1S'!#REF!</definedName>
    <definedName name="Text201" localSheetId="22">'1S'!$I$72</definedName>
    <definedName name="Text203" localSheetId="23">'1SP1'!$D$37</definedName>
    <definedName name="Text203" localSheetId="32">'1SP10'!$D$37</definedName>
    <definedName name="Text203" localSheetId="33">'1SP11'!$D$37</definedName>
    <definedName name="Text203" localSheetId="34">'1SP12'!$D$37</definedName>
    <definedName name="Text203" localSheetId="35">'1SP13'!$D$37</definedName>
    <definedName name="Text203" localSheetId="36">'1SP14'!$D$37</definedName>
    <definedName name="Text203" localSheetId="37">'1SP15'!$D$37</definedName>
    <definedName name="Text203" localSheetId="38">'1SP16'!$D$37</definedName>
    <definedName name="Text203" localSheetId="39">'1SP17'!$D$37</definedName>
    <definedName name="Text203" localSheetId="40">'1SP18'!$D$37</definedName>
    <definedName name="Text203" localSheetId="41">'1SP19'!$D$37</definedName>
    <definedName name="Text203" localSheetId="24">'1SP2'!$D$37</definedName>
    <definedName name="Text203" localSheetId="42">'1SP20'!$D$37</definedName>
    <definedName name="Text203" localSheetId="25">'1SP3'!$D$37</definedName>
    <definedName name="Text203" localSheetId="26">'1SP4'!$D$37</definedName>
    <definedName name="Text203" localSheetId="27">'1SP5'!$D$37</definedName>
    <definedName name="Text203" localSheetId="28">'1SP6'!$D$37</definedName>
    <definedName name="Text203" localSheetId="29">'1SP7'!$D$37</definedName>
    <definedName name="Text203" localSheetId="30">'1SP8'!$D$37</definedName>
    <definedName name="Text203" localSheetId="31">'1SP9'!$D$37</definedName>
    <definedName name="Text204" localSheetId="23">'1SP1'!$D$40</definedName>
    <definedName name="Text204" localSheetId="32">'1SP10'!$D$40</definedName>
    <definedName name="Text204" localSheetId="33">'1SP11'!$D$40</definedName>
    <definedName name="Text204" localSheetId="34">'1SP12'!$D$40</definedName>
    <definedName name="Text204" localSheetId="35">'1SP13'!$D$40</definedName>
    <definedName name="Text204" localSheetId="36">'1SP14'!$D$40</definedName>
    <definedName name="Text204" localSheetId="37">'1SP15'!$D$40</definedName>
    <definedName name="Text204" localSheetId="38">'1SP16'!$D$40</definedName>
    <definedName name="Text204" localSheetId="39">'1SP17'!$D$40</definedName>
    <definedName name="Text204" localSheetId="40">'1SP18'!$D$40</definedName>
    <definedName name="Text204" localSheetId="41">'1SP19'!$D$40</definedName>
    <definedName name="Text204" localSheetId="24">'1SP2'!$D$40</definedName>
    <definedName name="Text204" localSheetId="42">'1SP20'!$D$40</definedName>
    <definedName name="Text204" localSheetId="25">'1SP3'!$D$40</definedName>
    <definedName name="Text204" localSheetId="26">'1SP4'!$D$40</definedName>
    <definedName name="Text204" localSheetId="27">'1SP5'!$D$40</definedName>
    <definedName name="Text204" localSheetId="28">'1SP6'!$D$40</definedName>
    <definedName name="Text204" localSheetId="29">'1SP7'!$D$40</definedName>
    <definedName name="Text204" localSheetId="30">'1SP8'!$D$40</definedName>
    <definedName name="Text204" localSheetId="31">'1SP9'!$D$40</definedName>
    <definedName name="Text205" localSheetId="23">'1SP1'!$F$40</definedName>
    <definedName name="Text205" localSheetId="32">'1SP10'!$F$40</definedName>
    <definedName name="Text205" localSheetId="33">'1SP11'!$F$40</definedName>
    <definedName name="Text205" localSheetId="34">'1SP12'!$F$40</definedName>
    <definedName name="Text205" localSheetId="35">'1SP13'!$F$40</definedName>
    <definedName name="Text205" localSheetId="36">'1SP14'!$F$40</definedName>
    <definedName name="Text205" localSheetId="37">'1SP15'!$F$40</definedName>
    <definedName name="Text205" localSheetId="38">'1SP16'!$F$40</definedName>
    <definedName name="Text205" localSheetId="39">'1SP17'!$F$40</definedName>
    <definedName name="Text205" localSheetId="40">'1SP18'!$F$40</definedName>
    <definedName name="Text205" localSheetId="41">'1SP19'!$F$40</definedName>
    <definedName name="Text205" localSheetId="24">'1SP2'!$F$40</definedName>
    <definedName name="Text205" localSheetId="42">'1SP20'!$F$40</definedName>
    <definedName name="Text205" localSheetId="25">'1SP3'!$F$40</definedName>
    <definedName name="Text205" localSheetId="26">'1SP4'!$F$40</definedName>
    <definedName name="Text205" localSheetId="27">'1SP5'!$F$40</definedName>
    <definedName name="Text205" localSheetId="28">'1SP6'!$F$40</definedName>
    <definedName name="Text205" localSheetId="29">'1SP7'!$F$40</definedName>
    <definedName name="Text205" localSheetId="30">'1SP8'!$F$40</definedName>
    <definedName name="Text205" localSheetId="31">'1SP9'!$F$40</definedName>
    <definedName name="Text206" localSheetId="23">'1SP1'!$B$40</definedName>
    <definedName name="Text206" localSheetId="32">'1SP10'!$B$40</definedName>
    <definedName name="Text206" localSheetId="33">'1SP11'!$B$40</definedName>
    <definedName name="Text206" localSheetId="34">'1SP12'!$B$40</definedName>
    <definedName name="Text206" localSheetId="35">'1SP13'!$B$40</definedName>
    <definedName name="Text206" localSheetId="36">'1SP14'!$B$40</definedName>
    <definedName name="Text206" localSheetId="37">'1SP15'!$B$40</definedName>
    <definedName name="Text206" localSheetId="38">'1SP16'!$B$40</definedName>
    <definedName name="Text206" localSheetId="39">'1SP17'!$B$40</definedName>
    <definedName name="Text206" localSheetId="40">'1SP18'!$B$40</definedName>
    <definedName name="Text206" localSheetId="41">'1SP19'!$B$40</definedName>
    <definedName name="Text206" localSheetId="24">'1SP2'!$B$40</definedName>
    <definedName name="Text206" localSheetId="42">'1SP20'!$B$40</definedName>
    <definedName name="Text206" localSheetId="25">'1SP3'!$B$40</definedName>
    <definedName name="Text206" localSheetId="26">'1SP4'!$B$40</definedName>
    <definedName name="Text206" localSheetId="27">'1SP5'!$B$40</definedName>
    <definedName name="Text206" localSheetId="28">'1SP6'!$B$40</definedName>
    <definedName name="Text206" localSheetId="29">'1SP7'!$B$40</definedName>
    <definedName name="Text206" localSheetId="30">'1SP8'!$B$40</definedName>
    <definedName name="Text206" localSheetId="31">'1SP9'!$B$40</definedName>
    <definedName name="Text207" localSheetId="0">'1F'!$F$68</definedName>
    <definedName name="Text208" localSheetId="0">'1F'!$F$69</definedName>
    <definedName name="Text209" localSheetId="0">'1F'!$F$70</definedName>
    <definedName name="Text210" localSheetId="0">'1F'!$F$71</definedName>
    <definedName name="Text212" localSheetId="2">'1PP1'!$N$85</definedName>
    <definedName name="Text212" localSheetId="11">'1PP10'!$N$79</definedName>
    <definedName name="Text212" localSheetId="12">'1PP11'!$N$79</definedName>
    <definedName name="Text212" localSheetId="13">'1PP12'!$N$79</definedName>
    <definedName name="Text212" localSheetId="14">'1PP13'!$N$79</definedName>
    <definedName name="Text212" localSheetId="15">'1PP14'!$N$79</definedName>
    <definedName name="Text212" localSheetId="16">'1PP15'!$N$79</definedName>
    <definedName name="Text212" localSheetId="17">'1PP16'!$N$79</definedName>
    <definedName name="Text212" localSheetId="18">'1PP17'!$N$79</definedName>
    <definedName name="Text212" localSheetId="19">'1PP18'!$N$79</definedName>
    <definedName name="Text212" localSheetId="20">'1PP19'!$N$79</definedName>
    <definedName name="Text212" localSheetId="3">'1PP2'!$N$79</definedName>
    <definedName name="Text212" localSheetId="21">'1PP20'!$N$79</definedName>
    <definedName name="Text212" localSheetId="4">'1PP3'!$N$79</definedName>
    <definedName name="Text212" localSheetId="5">'1PP4'!$N$79</definedName>
    <definedName name="Text212" localSheetId="6">'1PP5'!$N$79</definedName>
    <definedName name="Text212" localSheetId="7">'1PP6'!$N$79</definedName>
    <definedName name="Text212" localSheetId="8">'1PP7'!$N$79</definedName>
    <definedName name="Text212" localSheetId="9">'1PP8'!$N$79</definedName>
    <definedName name="Text212" localSheetId="10">'1PP9'!$N$79</definedName>
    <definedName name="Text213" localSheetId="2">'1PP1'!$C$88</definedName>
    <definedName name="Text213" localSheetId="11">'1PP10'!$C$82</definedName>
    <definedName name="Text213" localSheetId="12">'1PP11'!$C$82</definedName>
    <definedName name="Text213" localSheetId="13">'1PP12'!$C$82</definedName>
    <definedName name="Text213" localSheetId="14">'1PP13'!$C$82</definedName>
    <definedName name="Text213" localSheetId="15">'1PP14'!$C$82</definedName>
    <definedName name="Text213" localSheetId="16">'1PP15'!$C$82</definedName>
    <definedName name="Text213" localSheetId="17">'1PP16'!$C$82</definedName>
    <definedName name="Text213" localSheetId="18">'1PP17'!$C$82</definedName>
    <definedName name="Text213" localSheetId="19">'1PP18'!$C$82</definedName>
    <definedName name="Text213" localSheetId="20">'1PP19'!$C$82</definedName>
    <definedName name="Text213" localSheetId="3">'1PP2'!$C$82</definedName>
    <definedName name="Text213" localSheetId="21">'1PP20'!$C$82</definedName>
    <definedName name="Text213" localSheetId="4">'1PP3'!$C$82</definedName>
    <definedName name="Text213" localSheetId="5">'1PP4'!$C$82</definedName>
    <definedName name="Text213" localSheetId="6">'1PP5'!$C$82</definedName>
    <definedName name="Text213" localSheetId="7">'1PP6'!$C$82</definedName>
    <definedName name="Text213" localSheetId="8">'1PP7'!$C$82</definedName>
    <definedName name="Text213" localSheetId="9">'1PP8'!$C$82</definedName>
    <definedName name="Text213" localSheetId="10">'1PP9'!$C$82</definedName>
    <definedName name="Text213">#REF!</definedName>
    <definedName name="Text214" localSheetId="2">'1PP1'!$G$40</definedName>
    <definedName name="Text214" localSheetId="11">'1PP10'!$G$40</definedName>
    <definedName name="Text214" localSheetId="12">'1PP11'!$G$40</definedName>
    <definedName name="Text214" localSheetId="13">'1PP12'!$G$40</definedName>
    <definedName name="Text214" localSheetId="14">'1PP13'!$G$40</definedName>
    <definedName name="Text214" localSheetId="15">'1PP14'!$G$40</definedName>
    <definedName name="Text214" localSheetId="16">'1PP15'!$G$40</definedName>
    <definedName name="Text214" localSheetId="17">'1PP16'!$G$40</definedName>
    <definedName name="Text214" localSheetId="18">'1PP17'!$G$40</definedName>
    <definedName name="Text214" localSheetId="19">'1PP18'!$G$40</definedName>
    <definedName name="Text214" localSheetId="20">'1PP19'!$G$40</definedName>
    <definedName name="Text214" localSheetId="3">'1PP2'!$G$40</definedName>
    <definedName name="Text214" localSheetId="21">'1PP20'!$G$40</definedName>
    <definedName name="Text214" localSheetId="4">'1PP3'!$G$40</definedName>
    <definedName name="Text214" localSheetId="5">'1PP4'!$G$40</definedName>
    <definedName name="Text214" localSheetId="6">'1PP5'!$G$40</definedName>
    <definedName name="Text214" localSheetId="7">'1PP6'!$G$40</definedName>
    <definedName name="Text214" localSheetId="8">'1PP7'!$G$40</definedName>
    <definedName name="Text214" localSheetId="9">'1PP8'!$G$40</definedName>
    <definedName name="Text214" localSheetId="10">'1PP9'!$G$40</definedName>
    <definedName name="Text215" localSheetId="2">'1PP1'!$K$40</definedName>
    <definedName name="Text215" localSheetId="11">'1PP10'!$K$40</definedName>
    <definedName name="Text215" localSheetId="12">'1PP11'!$K$40</definedName>
    <definedName name="Text215" localSheetId="13">'1PP12'!$K$40</definedName>
    <definedName name="Text215" localSheetId="14">'1PP13'!$K$40</definedName>
    <definedName name="Text215" localSheetId="15">'1PP14'!$K$40</definedName>
    <definedName name="Text215" localSheetId="16">'1PP15'!$K$40</definedName>
    <definedName name="Text215" localSheetId="17">'1PP16'!$K$40</definedName>
    <definedName name="Text215" localSheetId="18">'1PP17'!$K$40</definedName>
    <definedName name="Text215" localSheetId="19">'1PP18'!$K$40</definedName>
    <definedName name="Text215" localSheetId="20">'1PP19'!$K$40</definedName>
    <definedName name="Text215" localSheetId="3">'1PP2'!$K$40</definedName>
    <definedName name="Text215" localSheetId="21">'1PP20'!$K$40</definedName>
    <definedName name="Text215" localSheetId="4">'1PP3'!$K$40</definedName>
    <definedName name="Text215" localSheetId="5">'1PP4'!$K$40</definedName>
    <definedName name="Text215" localSheetId="6">'1PP5'!$K$40</definedName>
    <definedName name="Text215" localSheetId="7">'1PP6'!$K$40</definedName>
    <definedName name="Text215" localSheetId="8">'1PP7'!$K$40</definedName>
    <definedName name="Text215" localSheetId="9">'1PP8'!$K$40</definedName>
    <definedName name="Text215" localSheetId="10">'1PP9'!$K$40</definedName>
    <definedName name="Text216" localSheetId="2">'1PP1'!$N$40</definedName>
    <definedName name="Text216" localSheetId="11">'1PP10'!$N$40</definedName>
    <definedName name="Text216" localSheetId="12">'1PP11'!$N$40</definedName>
    <definedName name="Text216" localSheetId="13">'1PP12'!$N$40</definedName>
    <definedName name="Text216" localSheetId="14">'1PP13'!$N$40</definedName>
    <definedName name="Text216" localSheetId="15">'1PP14'!$N$40</definedName>
    <definedName name="Text216" localSheetId="16">'1PP15'!$N$40</definedName>
    <definedName name="Text216" localSheetId="17">'1PP16'!$N$40</definedName>
    <definedName name="Text216" localSheetId="18">'1PP17'!$N$40</definedName>
    <definedName name="Text216" localSheetId="19">'1PP18'!$N$40</definedName>
    <definedName name="Text216" localSheetId="20">'1PP19'!$N$40</definedName>
    <definedName name="Text216" localSheetId="3">'1PP2'!$N$40</definedName>
    <definedName name="Text216" localSheetId="21">'1PP20'!$N$40</definedName>
    <definedName name="Text216" localSheetId="4">'1PP3'!$N$40</definedName>
    <definedName name="Text216" localSheetId="5">'1PP4'!$N$40</definedName>
    <definedName name="Text216" localSheetId="6">'1PP5'!$N$40</definedName>
    <definedName name="Text216" localSheetId="7">'1PP6'!$N$40</definedName>
    <definedName name="Text216" localSheetId="8">'1PP7'!$N$40</definedName>
    <definedName name="Text216" localSheetId="9">'1PP8'!$N$40</definedName>
    <definedName name="Text216" localSheetId="10">'1PP9'!$N$40</definedName>
    <definedName name="Text217" localSheetId="2">'1PP1'!$G$41</definedName>
    <definedName name="Text217" localSheetId="11">'1PP10'!$G$41</definedName>
    <definedName name="Text217" localSheetId="12">'1PP11'!$G$41</definedName>
    <definedName name="Text217" localSheetId="13">'1PP12'!$G$41</definedName>
    <definedName name="Text217" localSheetId="14">'1PP13'!$G$41</definedName>
    <definedName name="Text217" localSheetId="15">'1PP14'!$G$41</definedName>
    <definedName name="Text217" localSheetId="16">'1PP15'!$G$41</definedName>
    <definedName name="Text217" localSheetId="17">'1PP16'!$G$41</definedName>
    <definedName name="Text217" localSheetId="18">'1PP17'!$G$41</definedName>
    <definedName name="Text217" localSheetId="19">'1PP18'!$G$41</definedName>
    <definedName name="Text217" localSheetId="20">'1PP19'!$G$41</definedName>
    <definedName name="Text217" localSheetId="3">'1PP2'!$G$41</definedName>
    <definedName name="Text217" localSheetId="21">'1PP20'!$G$41</definedName>
    <definedName name="Text217" localSheetId="4">'1PP3'!$G$41</definedName>
    <definedName name="Text217" localSheetId="5">'1PP4'!$G$41</definedName>
    <definedName name="Text217" localSheetId="6">'1PP5'!$G$41</definedName>
    <definedName name="Text217" localSheetId="7">'1PP6'!$G$41</definedName>
    <definedName name="Text217" localSheetId="8">'1PP7'!$G$41</definedName>
    <definedName name="Text217" localSheetId="9">'1PP8'!$G$41</definedName>
    <definedName name="Text217" localSheetId="10">'1PP9'!$G$41</definedName>
    <definedName name="Text218" localSheetId="2">'1PP1'!$K$41</definedName>
    <definedName name="Text218" localSheetId="11">'1PP10'!$K$41</definedName>
    <definedName name="Text218" localSheetId="12">'1PP11'!$K$41</definedName>
    <definedName name="Text218" localSheetId="13">'1PP12'!$K$41</definedName>
    <definedName name="Text218" localSheetId="14">'1PP13'!$K$41</definedName>
    <definedName name="Text218" localSheetId="15">'1PP14'!$K$41</definedName>
    <definedName name="Text218" localSheetId="16">'1PP15'!$K$41</definedName>
    <definedName name="Text218" localSheetId="17">'1PP16'!$K$41</definedName>
    <definedName name="Text218" localSheetId="18">'1PP17'!$K$41</definedName>
    <definedName name="Text218" localSheetId="19">'1PP18'!$K$41</definedName>
    <definedName name="Text218" localSheetId="20">'1PP19'!$K$41</definedName>
    <definedName name="Text218" localSheetId="3">'1PP2'!$K$41</definedName>
    <definedName name="Text218" localSheetId="21">'1PP20'!$K$41</definedName>
    <definedName name="Text218" localSheetId="4">'1PP3'!$K$41</definedName>
    <definedName name="Text218" localSheetId="5">'1PP4'!$K$41</definedName>
    <definedName name="Text218" localSheetId="6">'1PP5'!$K$41</definedName>
    <definedName name="Text218" localSheetId="7">'1PP6'!$K$41</definedName>
    <definedName name="Text218" localSheetId="8">'1PP7'!$K$41</definedName>
    <definedName name="Text218" localSheetId="9">'1PP8'!$K$41</definedName>
    <definedName name="Text218" localSheetId="10">'1PP9'!$K$41</definedName>
    <definedName name="Text219" localSheetId="2">'1PP1'!$N$41</definedName>
    <definedName name="Text219" localSheetId="11">'1PP10'!$N$41</definedName>
    <definedName name="Text219" localSheetId="12">'1PP11'!$N$41</definedName>
    <definedName name="Text219" localSheetId="13">'1PP12'!$N$41</definedName>
    <definedName name="Text219" localSheetId="14">'1PP13'!$N$41</definedName>
    <definedName name="Text219" localSheetId="15">'1PP14'!$N$41</definedName>
    <definedName name="Text219" localSheetId="16">'1PP15'!$N$41</definedName>
    <definedName name="Text219" localSheetId="17">'1PP16'!$N$41</definedName>
    <definedName name="Text219" localSheetId="18">'1PP17'!$N$41</definedName>
    <definedName name="Text219" localSheetId="19">'1PP18'!$N$41</definedName>
    <definedName name="Text219" localSheetId="20">'1PP19'!$N$41</definedName>
    <definedName name="Text219" localSheetId="3">'1PP2'!$N$41</definedName>
    <definedName name="Text219" localSheetId="21">'1PP20'!$N$41</definedName>
    <definedName name="Text219" localSheetId="4">'1PP3'!$N$41</definedName>
    <definedName name="Text219" localSheetId="5">'1PP4'!$N$41</definedName>
    <definedName name="Text219" localSheetId="6">'1PP5'!$N$41</definedName>
    <definedName name="Text219" localSheetId="7">'1PP6'!$N$41</definedName>
    <definedName name="Text219" localSheetId="8">'1PP7'!$N$41</definedName>
    <definedName name="Text219" localSheetId="9">'1PP8'!$N$41</definedName>
    <definedName name="Text219" localSheetId="10">'1PP9'!$N$41</definedName>
    <definedName name="Text220" localSheetId="2">'1PP1'!$G$42</definedName>
    <definedName name="Text220" localSheetId="11">'1PP10'!$G$42</definedName>
    <definedName name="Text220" localSheetId="12">'1PP11'!$G$42</definedName>
    <definedName name="Text220" localSheetId="13">'1PP12'!$G$42</definedName>
    <definedName name="Text220" localSheetId="14">'1PP13'!$G$42</definedName>
    <definedName name="Text220" localSheetId="15">'1PP14'!$G$42</definedName>
    <definedName name="Text220" localSheetId="16">'1PP15'!$G$42</definedName>
    <definedName name="Text220" localSheetId="17">'1PP16'!$G$42</definedName>
    <definedName name="Text220" localSheetId="18">'1PP17'!$G$42</definedName>
    <definedName name="Text220" localSheetId="19">'1PP18'!$G$42</definedName>
    <definedName name="Text220" localSheetId="20">'1PP19'!$G$42</definedName>
    <definedName name="Text220" localSheetId="3">'1PP2'!$G$42</definedName>
    <definedName name="Text220" localSheetId="21">'1PP20'!$G$42</definedName>
    <definedName name="Text220" localSheetId="4">'1PP3'!$G$42</definedName>
    <definedName name="Text220" localSheetId="5">'1PP4'!$G$42</definedName>
    <definedName name="Text220" localSheetId="6">'1PP5'!$G$42</definedName>
    <definedName name="Text220" localSheetId="7">'1PP6'!$G$42</definedName>
    <definedName name="Text220" localSheetId="8">'1PP7'!$G$42</definedName>
    <definedName name="Text220" localSheetId="9">'1PP8'!$G$42</definedName>
    <definedName name="Text220" localSheetId="10">'1PP9'!$G$42</definedName>
    <definedName name="Text221" localSheetId="2">'1PP1'!$K$42</definedName>
    <definedName name="Text221" localSheetId="11">'1PP10'!$K$42</definedName>
    <definedName name="Text221" localSheetId="12">'1PP11'!$K$42</definedName>
    <definedName name="Text221" localSheetId="13">'1PP12'!$K$42</definedName>
    <definedName name="Text221" localSheetId="14">'1PP13'!$K$42</definedName>
    <definedName name="Text221" localSheetId="15">'1PP14'!$K$42</definedName>
    <definedName name="Text221" localSheetId="16">'1PP15'!$K$42</definedName>
    <definedName name="Text221" localSheetId="17">'1PP16'!$K$42</definedName>
    <definedName name="Text221" localSheetId="18">'1PP17'!$K$42</definedName>
    <definedName name="Text221" localSheetId="19">'1PP18'!$K$42</definedName>
    <definedName name="Text221" localSheetId="20">'1PP19'!$K$42</definedName>
    <definedName name="Text221" localSheetId="3">'1PP2'!$K$42</definedName>
    <definedName name="Text221" localSheetId="21">'1PP20'!$K$42</definedName>
    <definedName name="Text221" localSheetId="4">'1PP3'!$K$42</definedName>
    <definedName name="Text221" localSheetId="5">'1PP4'!$K$42</definedName>
    <definedName name="Text221" localSheetId="6">'1PP5'!$K$42</definedName>
    <definedName name="Text221" localSheetId="7">'1PP6'!$K$42</definedName>
    <definedName name="Text221" localSheetId="8">'1PP7'!$K$42</definedName>
    <definedName name="Text221" localSheetId="9">'1PP8'!$K$42</definedName>
    <definedName name="Text221" localSheetId="10">'1PP9'!$K$42</definedName>
    <definedName name="Text222" localSheetId="2">'1PP1'!$N$42</definedName>
    <definedName name="Text222" localSheetId="11">'1PP10'!$N$42</definedName>
    <definedName name="Text222" localSheetId="12">'1PP11'!$N$42</definedName>
    <definedName name="Text222" localSheetId="13">'1PP12'!$N$42</definedName>
    <definedName name="Text222" localSheetId="14">'1PP13'!$N$42</definedName>
    <definedName name="Text222" localSheetId="15">'1PP14'!$N$42</definedName>
    <definedName name="Text222" localSheetId="16">'1PP15'!$N$42</definedName>
    <definedName name="Text222" localSheetId="17">'1PP16'!$N$42</definedName>
    <definedName name="Text222" localSheetId="18">'1PP17'!$N$42</definedName>
    <definedName name="Text222" localSheetId="19">'1PP18'!$N$42</definedName>
    <definedName name="Text222" localSheetId="20">'1PP19'!$N$42</definedName>
    <definedName name="Text222" localSheetId="3">'1PP2'!$N$42</definedName>
    <definedName name="Text222" localSheetId="21">'1PP20'!$N$42</definedName>
    <definedName name="Text222" localSheetId="4">'1PP3'!$N$42</definedName>
    <definedName name="Text222" localSheetId="5">'1PP4'!$N$42</definedName>
    <definedName name="Text222" localSheetId="6">'1PP5'!$N$42</definedName>
    <definedName name="Text222" localSheetId="7">'1PP6'!$N$42</definedName>
    <definedName name="Text222" localSheetId="8">'1PP7'!$N$42</definedName>
    <definedName name="Text222" localSheetId="9">'1PP8'!$N$42</definedName>
    <definedName name="Text222" localSheetId="10">'1PP9'!$N$42</definedName>
    <definedName name="Text223" localSheetId="2">'1PP1'!$G$44</definedName>
    <definedName name="Text223" localSheetId="11">'1PP10'!$G$44</definedName>
    <definedName name="Text223" localSheetId="12">'1PP11'!$G$44</definedName>
    <definedName name="Text223" localSheetId="13">'1PP12'!$G$44</definedName>
    <definedName name="Text223" localSheetId="14">'1PP13'!$G$44</definedName>
    <definedName name="Text223" localSheetId="15">'1PP14'!$G$44</definedName>
    <definedName name="Text223" localSheetId="16">'1PP15'!$G$44</definedName>
    <definedName name="Text223" localSheetId="17">'1PP16'!$G$44</definedName>
    <definedName name="Text223" localSheetId="18">'1PP17'!$G$44</definedName>
    <definedName name="Text223" localSheetId="19">'1PP18'!$G$44</definedName>
    <definedName name="Text223" localSheetId="20">'1PP19'!$G$44</definedName>
    <definedName name="Text223" localSheetId="3">'1PP2'!$G$44</definedName>
    <definedName name="Text223" localSheetId="21">'1PP20'!$G$44</definedName>
    <definedName name="Text223" localSheetId="4">'1PP3'!$G$44</definedName>
    <definedName name="Text223" localSheetId="5">'1PP4'!$G$44</definedName>
    <definedName name="Text223" localSheetId="6">'1PP5'!$G$44</definedName>
    <definedName name="Text223" localSheetId="7">'1PP6'!$G$44</definedName>
    <definedName name="Text223" localSheetId="8">'1PP7'!$G$44</definedName>
    <definedName name="Text223" localSheetId="9">'1PP8'!$G$44</definedName>
    <definedName name="Text223" localSheetId="10">'1PP9'!$G$44</definedName>
    <definedName name="Text224" localSheetId="2">'1PP1'!$K$44</definedName>
    <definedName name="Text224" localSheetId="11">'1PP10'!$K$44</definedName>
    <definedName name="Text224" localSheetId="12">'1PP11'!$K$44</definedName>
    <definedName name="Text224" localSheetId="13">'1PP12'!$K$44</definedName>
    <definedName name="Text224" localSheetId="14">'1PP13'!$K$44</definedName>
    <definedName name="Text224" localSheetId="15">'1PP14'!$K$44</definedName>
    <definedName name="Text224" localSheetId="16">'1PP15'!$K$44</definedName>
    <definedName name="Text224" localSheetId="17">'1PP16'!$K$44</definedName>
    <definedName name="Text224" localSheetId="18">'1PP17'!$K$44</definedName>
    <definedName name="Text224" localSheetId="19">'1PP18'!$K$44</definedName>
    <definedName name="Text224" localSheetId="20">'1PP19'!$K$44</definedName>
    <definedName name="Text224" localSheetId="3">'1PP2'!$K$44</definedName>
    <definedName name="Text224" localSheetId="21">'1PP20'!$K$44</definedName>
    <definedName name="Text224" localSheetId="4">'1PP3'!$K$44</definedName>
    <definedName name="Text224" localSheetId="5">'1PP4'!$K$44</definedName>
    <definedName name="Text224" localSheetId="6">'1PP5'!$K$44</definedName>
    <definedName name="Text224" localSheetId="7">'1PP6'!$K$44</definedName>
    <definedName name="Text224" localSheetId="8">'1PP7'!$K$44</definedName>
    <definedName name="Text224" localSheetId="9">'1PP8'!$K$44</definedName>
    <definedName name="Text224" localSheetId="10">'1PP9'!$K$44</definedName>
    <definedName name="Text225" localSheetId="2">'1PP1'!$N$44</definedName>
    <definedName name="Text225" localSheetId="11">'1PP10'!$N$44</definedName>
    <definedName name="Text225" localSheetId="12">'1PP11'!$N$44</definedName>
    <definedName name="Text225" localSheetId="13">'1PP12'!$N$44</definedName>
    <definedName name="Text225" localSheetId="14">'1PP13'!$N$44</definedName>
    <definedName name="Text225" localSheetId="15">'1PP14'!$N$44</definedName>
    <definedName name="Text225" localSheetId="16">'1PP15'!$N$44</definedName>
    <definedName name="Text225" localSheetId="17">'1PP16'!$N$44</definedName>
    <definedName name="Text225" localSheetId="18">'1PP17'!$N$44</definedName>
    <definedName name="Text225" localSheetId="19">'1PP18'!$N$44</definedName>
    <definedName name="Text225" localSheetId="20">'1PP19'!$N$44</definedName>
    <definedName name="Text225" localSheetId="3">'1PP2'!$N$44</definedName>
    <definedName name="Text225" localSheetId="21">'1PP20'!$N$44</definedName>
    <definedName name="Text225" localSheetId="4">'1PP3'!$N$44</definedName>
    <definedName name="Text225" localSheetId="5">'1PP4'!$N$44</definedName>
    <definedName name="Text225" localSheetId="6">'1PP5'!$N$44</definedName>
    <definedName name="Text225" localSheetId="7">'1PP6'!$N$44</definedName>
    <definedName name="Text225" localSheetId="8">'1PP7'!$N$44</definedName>
    <definedName name="Text225" localSheetId="9">'1PP8'!$N$44</definedName>
    <definedName name="Text225" localSheetId="10">'1PP9'!$N$44</definedName>
    <definedName name="Text226" localSheetId="2">'1PP1'!$G$45</definedName>
    <definedName name="Text226" localSheetId="11">'1PP10'!$G$45</definedName>
    <definedName name="Text226" localSheetId="12">'1PP11'!$G$45</definedName>
    <definedName name="Text226" localSheetId="13">'1PP12'!$G$45</definedName>
    <definedName name="Text226" localSheetId="14">'1PP13'!$G$45</definedName>
    <definedName name="Text226" localSheetId="15">'1PP14'!$G$45</definedName>
    <definedName name="Text226" localSheetId="16">'1PP15'!$G$45</definedName>
    <definedName name="Text226" localSheetId="17">'1PP16'!$G$45</definedName>
    <definedName name="Text226" localSheetId="18">'1PP17'!$G$45</definedName>
    <definedName name="Text226" localSheetId="19">'1PP18'!$G$45</definedName>
    <definedName name="Text226" localSheetId="20">'1PP19'!$G$45</definedName>
    <definedName name="Text226" localSheetId="3">'1PP2'!$G$45</definedName>
    <definedName name="Text226" localSheetId="21">'1PP20'!$G$45</definedName>
    <definedName name="Text226" localSheetId="4">'1PP3'!$G$45</definedName>
    <definedName name="Text226" localSheetId="5">'1PP4'!$G$45</definedName>
    <definedName name="Text226" localSheetId="6">'1PP5'!$G$45</definedName>
    <definedName name="Text226" localSheetId="7">'1PP6'!$G$45</definedName>
    <definedName name="Text226" localSheetId="8">'1PP7'!$G$45</definedName>
    <definedName name="Text226" localSheetId="9">'1PP8'!$G$45</definedName>
    <definedName name="Text226" localSheetId="10">'1PP9'!$G$45</definedName>
    <definedName name="Text227" localSheetId="2">'1PP1'!$K$45</definedName>
    <definedName name="Text227" localSheetId="11">'1PP10'!$K$45</definedName>
    <definedName name="Text227" localSheetId="12">'1PP11'!$K$45</definedName>
    <definedName name="Text227" localSheetId="13">'1PP12'!$K$45</definedName>
    <definedName name="Text227" localSheetId="14">'1PP13'!$K$45</definedName>
    <definedName name="Text227" localSheetId="15">'1PP14'!$K$45</definedName>
    <definedName name="Text227" localSheetId="16">'1PP15'!$K$45</definedName>
    <definedName name="Text227" localSheetId="17">'1PP16'!$K$45</definedName>
    <definedName name="Text227" localSheetId="18">'1PP17'!$K$45</definedName>
    <definedName name="Text227" localSheetId="19">'1PP18'!$K$45</definedName>
    <definedName name="Text227" localSheetId="20">'1PP19'!$K$45</definedName>
    <definedName name="Text227" localSheetId="3">'1PP2'!$K$45</definedName>
    <definedName name="Text227" localSheetId="21">'1PP20'!$K$45</definedName>
    <definedName name="Text227" localSheetId="4">'1PP3'!$K$45</definedName>
    <definedName name="Text227" localSheetId="5">'1PP4'!$K$45</definedName>
    <definedName name="Text227" localSheetId="6">'1PP5'!$K$45</definedName>
    <definedName name="Text227" localSheetId="7">'1PP6'!$K$45</definedName>
    <definedName name="Text227" localSheetId="8">'1PP7'!$K$45</definedName>
    <definedName name="Text227" localSheetId="9">'1PP8'!$K$45</definedName>
    <definedName name="Text227" localSheetId="10">'1PP9'!$K$45</definedName>
    <definedName name="Text228" localSheetId="2">'1PP1'!$N$45</definedName>
    <definedName name="Text228" localSheetId="11">'1PP10'!$N$45</definedName>
    <definedName name="Text228" localSheetId="12">'1PP11'!$N$45</definedName>
    <definedName name="Text228" localSheetId="13">'1PP12'!$N$45</definedName>
    <definedName name="Text228" localSheetId="14">'1PP13'!$N$45</definedName>
    <definedName name="Text228" localSheetId="15">'1PP14'!$N$45</definedName>
    <definedName name="Text228" localSheetId="16">'1PP15'!$N$45</definedName>
    <definedName name="Text228" localSheetId="17">'1PP16'!$N$45</definedName>
    <definedName name="Text228" localSheetId="18">'1PP17'!$N$45</definedName>
    <definedName name="Text228" localSheetId="19">'1PP18'!$N$45</definedName>
    <definedName name="Text228" localSheetId="20">'1PP19'!$N$45</definedName>
    <definedName name="Text228" localSheetId="3">'1PP2'!$N$45</definedName>
    <definedName name="Text228" localSheetId="21">'1PP20'!$N$45</definedName>
    <definedName name="Text228" localSheetId="4">'1PP3'!$N$45</definedName>
    <definedName name="Text228" localSheetId="5">'1PP4'!$N$45</definedName>
    <definedName name="Text228" localSheetId="6">'1PP5'!$N$45</definedName>
    <definedName name="Text228" localSheetId="7">'1PP6'!$N$45</definedName>
    <definedName name="Text228" localSheetId="8">'1PP7'!$N$45</definedName>
    <definedName name="Text228" localSheetId="9">'1PP8'!$N$45</definedName>
    <definedName name="Text228" localSheetId="10">'1PP9'!$N$45</definedName>
    <definedName name="Text229" localSheetId="2">'1PP1'!$G$46</definedName>
    <definedName name="Text229" localSheetId="11">'1PP10'!$G$46</definedName>
    <definedName name="Text229" localSheetId="12">'1PP11'!$G$46</definedName>
    <definedName name="Text229" localSheetId="13">'1PP12'!$G$46</definedName>
    <definedName name="Text229" localSheetId="14">'1PP13'!$G$46</definedName>
    <definedName name="Text229" localSheetId="15">'1PP14'!$G$46</definedName>
    <definedName name="Text229" localSheetId="16">'1PP15'!$G$46</definedName>
    <definedName name="Text229" localSheetId="17">'1PP16'!$G$46</definedName>
    <definedName name="Text229" localSheetId="18">'1PP17'!$G$46</definedName>
    <definedName name="Text229" localSheetId="19">'1PP18'!$G$46</definedName>
    <definedName name="Text229" localSheetId="20">'1PP19'!$G$46</definedName>
    <definedName name="Text229" localSheetId="3">'1PP2'!$G$46</definedName>
    <definedName name="Text229" localSheetId="21">'1PP20'!$G$46</definedName>
    <definedName name="Text229" localSheetId="4">'1PP3'!$G$46</definedName>
    <definedName name="Text229" localSheetId="5">'1PP4'!$G$46</definedName>
    <definedName name="Text229" localSheetId="6">'1PP5'!$G$46</definedName>
    <definedName name="Text229" localSheetId="7">'1PP6'!$G$46</definedName>
    <definedName name="Text229" localSheetId="8">'1PP7'!$G$46</definedName>
    <definedName name="Text229" localSheetId="9">'1PP8'!$G$46</definedName>
    <definedName name="Text229" localSheetId="10">'1PP9'!$G$46</definedName>
    <definedName name="Text230" localSheetId="2">'1PP1'!$K$46</definedName>
    <definedName name="Text230" localSheetId="11">'1PP10'!$K$46</definedName>
    <definedName name="Text230" localSheetId="12">'1PP11'!$K$46</definedName>
    <definedName name="Text230" localSheetId="13">'1PP12'!$K$46</definedName>
    <definedName name="Text230" localSheetId="14">'1PP13'!$K$46</definedName>
    <definedName name="Text230" localSheetId="15">'1PP14'!$K$46</definedName>
    <definedName name="Text230" localSheetId="16">'1PP15'!$K$46</definedName>
    <definedName name="Text230" localSheetId="17">'1PP16'!$K$46</definedName>
    <definedName name="Text230" localSheetId="18">'1PP17'!$K$46</definedName>
    <definedName name="Text230" localSheetId="19">'1PP18'!$K$46</definedName>
    <definedName name="Text230" localSheetId="20">'1PP19'!$K$46</definedName>
    <definedName name="Text230" localSheetId="3">'1PP2'!$K$46</definedName>
    <definedName name="Text230" localSheetId="21">'1PP20'!$K$46</definedName>
    <definedName name="Text230" localSheetId="4">'1PP3'!$K$46</definedName>
    <definedName name="Text230" localSheetId="5">'1PP4'!$K$46</definedName>
    <definedName name="Text230" localSheetId="6">'1PP5'!$K$46</definedName>
    <definedName name="Text230" localSheetId="7">'1PP6'!$K$46</definedName>
    <definedName name="Text230" localSheetId="8">'1PP7'!$K$46</definedName>
    <definedName name="Text230" localSheetId="9">'1PP8'!$K$46</definedName>
    <definedName name="Text230" localSheetId="10">'1PP9'!$K$46</definedName>
    <definedName name="Text231" localSheetId="2">'1PP1'!$N$46</definedName>
    <definedName name="Text231" localSheetId="11">'1PP10'!$N$46</definedName>
    <definedName name="Text231" localSheetId="12">'1PP11'!$N$46</definedName>
    <definedName name="Text231" localSheetId="13">'1PP12'!$N$46</definedName>
    <definedName name="Text231" localSheetId="14">'1PP13'!$N$46</definedName>
    <definedName name="Text231" localSheetId="15">'1PP14'!$N$46</definedName>
    <definedName name="Text231" localSheetId="16">'1PP15'!$N$46</definedName>
    <definedName name="Text231" localSheetId="17">'1PP16'!$N$46</definedName>
    <definedName name="Text231" localSheetId="18">'1PP17'!$N$46</definedName>
    <definedName name="Text231" localSheetId="19">'1PP18'!$N$46</definedName>
    <definedName name="Text231" localSheetId="20">'1PP19'!$N$46</definedName>
    <definedName name="Text231" localSheetId="3">'1PP2'!$N$46</definedName>
    <definedName name="Text231" localSheetId="21">'1PP20'!$N$46</definedName>
    <definedName name="Text231" localSheetId="4">'1PP3'!$N$46</definedName>
    <definedName name="Text231" localSheetId="5">'1PP4'!$N$46</definedName>
    <definedName name="Text231" localSheetId="6">'1PP5'!$N$46</definedName>
    <definedName name="Text231" localSheetId="7">'1PP6'!$N$46</definedName>
    <definedName name="Text231" localSheetId="8">'1PP7'!$N$46</definedName>
    <definedName name="Text231" localSheetId="9">'1PP8'!$N$46</definedName>
    <definedName name="Text231" localSheetId="10">'1PP9'!$N$46</definedName>
    <definedName name="Text232" localSheetId="0">'1F'!$E$56</definedName>
    <definedName name="Text233" localSheetId="0">'1F'!$J$56</definedName>
    <definedName name="Text45" localSheetId="1">'1P'!$H$22</definedName>
    <definedName name="Text46" localSheetId="1">'1P'!$F$23</definedName>
    <definedName name="Text47" localSheetId="1">'1P'!$G$23</definedName>
    <definedName name="Text48" localSheetId="1">'1P'!$H$23</definedName>
    <definedName name="Text49" localSheetId="1">'1P'!#REF!</definedName>
    <definedName name="Text50" localSheetId="1">'1P'!#REF!</definedName>
    <definedName name="Text51" localSheetId="1">'1P'!#REF!</definedName>
    <definedName name="Text52" localSheetId="1">'1P'!#REF!</definedName>
    <definedName name="Text53" localSheetId="1">'1P'!#REF!</definedName>
    <definedName name="Text54" localSheetId="1">'1P'!#REF!</definedName>
    <definedName name="Text55" localSheetId="1">'1P'!$F$42</definedName>
    <definedName name="Text56" localSheetId="1">'1P'!$G$42</definedName>
    <definedName name="Text57" localSheetId="1">'1P'!$H$42</definedName>
    <definedName name="Text58" localSheetId="1">'1P'!$F$22</definedName>
    <definedName name="Text59" localSheetId="1">'1P'!$G$22</definedName>
    <definedName name="Text63" localSheetId="22">'1S'!$B$27</definedName>
    <definedName name="Text64" localSheetId="22">'1S'!$F$27</definedName>
    <definedName name="Text65" localSheetId="22">'1S'!$H$27</definedName>
    <definedName name="Text66" localSheetId="22">'1S'!$E$30</definedName>
    <definedName name="Text67" localSheetId="22">'1S'!$G$30</definedName>
    <definedName name="Text68" localSheetId="22">'1S'!$I$30</definedName>
    <definedName name="Text69" localSheetId="22">'1S'!$E$36</definedName>
    <definedName name="Text70" localSheetId="22">'1S'!$G$36</definedName>
    <definedName name="Text71" localSheetId="22">'1S'!$I$36</definedName>
    <definedName name="Text72" localSheetId="22">'1S'!$E$59</definedName>
    <definedName name="Text73" localSheetId="22">'1S'!$G$59</definedName>
    <definedName name="Text74" localSheetId="22">'1S'!$I$59</definedName>
    <definedName name="Text75" localSheetId="22">'1S'!$A$30</definedName>
    <definedName name="Text76" localSheetId="22">'1S'!$A$36</definedName>
    <definedName name="Text77" localSheetId="22">'1S'!$A$59</definedName>
    <definedName name="Text78" localSheetId="22">'1S'!$A$63</definedName>
    <definedName name="Text79" localSheetId="22">'1S'!$E$63</definedName>
    <definedName name="Text80" localSheetId="22">'1S'!$A$70</definedName>
    <definedName name="Text81" localSheetId="22">'1S'!$A$71</definedName>
    <definedName name="Text82" localSheetId="22">'1S'!#REF!</definedName>
    <definedName name="Text83" localSheetId="22">'1S'!$E$70</definedName>
    <definedName name="Text84" localSheetId="22">'1S'!$E$71</definedName>
    <definedName name="Text85" localSheetId="22">'1S'!#REF!</definedName>
    <definedName name="Text86" localSheetId="22">'1S'!$G$63</definedName>
    <definedName name="Text87" localSheetId="22">'1S'!$G$70</definedName>
    <definedName name="Text88" localSheetId="22">'1S'!$G$71</definedName>
    <definedName name="Text89" localSheetId="22">'1S'!#REF!</definedName>
    <definedName name="Text90" localSheetId="22">'1S'!$I$63</definedName>
    <definedName name="Text91" localSheetId="22">'1S'!$I$70</definedName>
    <definedName name="Text92" localSheetId="22">'1S'!$I$71</definedName>
    <definedName name="Text93" localSheetId="22">'1S'!#REF!</definedName>
    <definedName name="Text94" localSheetId="22">'1S'!$E$83</definedName>
    <definedName name="Text95" localSheetId="22">'1S'!$G$83</definedName>
    <definedName name="Text96" localSheetId="22">'1S'!$I$83</definedName>
    <definedName name="Z_17021DDE_0EDC_429C_8B34_14A1CA2E76B2_.wvu.Cols" localSheetId="0" hidden="1">'1F'!$P:$P</definedName>
    <definedName name="Z_17021DDE_0EDC_429C_8B34_14A1CA2E76B2_.wvu.Cols" localSheetId="2" hidden="1">'1PP1'!$P:$P</definedName>
    <definedName name="Z_17021DDE_0EDC_429C_8B34_14A1CA2E76B2_.wvu.Cols" localSheetId="11" hidden="1">'1PP10'!$P:$P</definedName>
    <definedName name="Z_17021DDE_0EDC_429C_8B34_14A1CA2E76B2_.wvu.Cols" localSheetId="12" hidden="1">'1PP11'!$P:$P</definedName>
    <definedName name="Z_17021DDE_0EDC_429C_8B34_14A1CA2E76B2_.wvu.Cols" localSheetId="13" hidden="1">'1PP12'!$P:$P</definedName>
    <definedName name="Z_17021DDE_0EDC_429C_8B34_14A1CA2E76B2_.wvu.Cols" localSheetId="14" hidden="1">'1PP13'!$P:$P</definedName>
    <definedName name="Z_17021DDE_0EDC_429C_8B34_14A1CA2E76B2_.wvu.Cols" localSheetId="15" hidden="1">'1PP14'!$P:$P</definedName>
    <definedName name="Z_17021DDE_0EDC_429C_8B34_14A1CA2E76B2_.wvu.Cols" localSheetId="16" hidden="1">'1PP15'!$P:$P</definedName>
    <definedName name="Z_17021DDE_0EDC_429C_8B34_14A1CA2E76B2_.wvu.Cols" localSheetId="17" hidden="1">'1PP16'!$P:$P</definedName>
    <definedName name="Z_17021DDE_0EDC_429C_8B34_14A1CA2E76B2_.wvu.Cols" localSheetId="18" hidden="1">'1PP17'!$P:$P</definedName>
    <definedName name="Z_17021DDE_0EDC_429C_8B34_14A1CA2E76B2_.wvu.Cols" localSheetId="19" hidden="1">'1PP18'!$P:$P</definedName>
    <definedName name="Z_17021DDE_0EDC_429C_8B34_14A1CA2E76B2_.wvu.Cols" localSheetId="20" hidden="1">'1PP19'!$P:$P</definedName>
    <definedName name="Z_17021DDE_0EDC_429C_8B34_14A1CA2E76B2_.wvu.Cols" localSheetId="3" hidden="1">'1PP2'!$P:$P</definedName>
    <definedName name="Z_17021DDE_0EDC_429C_8B34_14A1CA2E76B2_.wvu.Cols" localSheetId="21" hidden="1">'1PP20'!$P:$P</definedName>
    <definedName name="Z_17021DDE_0EDC_429C_8B34_14A1CA2E76B2_.wvu.Cols" localSheetId="4" hidden="1">'1PP3'!$P:$P</definedName>
    <definedName name="Z_17021DDE_0EDC_429C_8B34_14A1CA2E76B2_.wvu.Cols" localSheetId="5" hidden="1">'1PP4'!$P:$P</definedName>
    <definedName name="Z_17021DDE_0EDC_429C_8B34_14A1CA2E76B2_.wvu.Cols" localSheetId="6" hidden="1">'1PP5'!$P:$P</definedName>
    <definedName name="Z_17021DDE_0EDC_429C_8B34_14A1CA2E76B2_.wvu.Cols" localSheetId="7" hidden="1">'1PP6'!$P:$P</definedName>
    <definedName name="Z_17021DDE_0EDC_429C_8B34_14A1CA2E76B2_.wvu.Cols" localSheetId="8" hidden="1">'1PP7'!$P:$P</definedName>
    <definedName name="Z_17021DDE_0EDC_429C_8B34_14A1CA2E76B2_.wvu.Cols" localSheetId="9" hidden="1">'1PP8'!$P:$P</definedName>
    <definedName name="Z_17021DDE_0EDC_429C_8B34_14A1CA2E76B2_.wvu.Cols" localSheetId="10" hidden="1">'1PP9'!$P:$P</definedName>
    <definedName name="Z_17021DDE_0EDC_429C_8B34_14A1CA2E76B2_.wvu.Cols" localSheetId="22" hidden="1">'1S'!$O:$O</definedName>
    <definedName name="Z_17021DDE_0EDC_429C_8B34_14A1CA2E76B2_.wvu.PrintArea" localSheetId="0" hidden="1">'1F'!$A$1:$M$71</definedName>
    <definedName name="Z_17021DDE_0EDC_429C_8B34_14A1CA2E76B2_.wvu.PrintArea" localSheetId="1" hidden="1">'1P'!$A$1:$H$42</definedName>
    <definedName name="Z_17021DDE_0EDC_429C_8B34_14A1CA2E76B2_.wvu.PrintArea" localSheetId="2" hidden="1">'1PP1'!$A$1:$N$88</definedName>
    <definedName name="Z_17021DDE_0EDC_429C_8B34_14A1CA2E76B2_.wvu.PrintArea" localSheetId="11" hidden="1">'1PP10'!$A$1:$N$82</definedName>
    <definedName name="Z_17021DDE_0EDC_429C_8B34_14A1CA2E76B2_.wvu.PrintArea" localSheetId="12" hidden="1">'1PP11'!$A$1:$N$82</definedName>
    <definedName name="Z_17021DDE_0EDC_429C_8B34_14A1CA2E76B2_.wvu.PrintArea" localSheetId="13" hidden="1">'1PP12'!$A$1:$N$82</definedName>
    <definedName name="Z_17021DDE_0EDC_429C_8B34_14A1CA2E76B2_.wvu.PrintArea" localSheetId="14" hidden="1">'1PP13'!$A$1:$N$82</definedName>
    <definedName name="Z_17021DDE_0EDC_429C_8B34_14A1CA2E76B2_.wvu.PrintArea" localSheetId="15" hidden="1">'1PP14'!$A$1:$N$82</definedName>
    <definedName name="Z_17021DDE_0EDC_429C_8B34_14A1CA2E76B2_.wvu.PrintArea" localSheetId="16" hidden="1">'1PP15'!$A$1:$N$82</definedName>
    <definedName name="Z_17021DDE_0EDC_429C_8B34_14A1CA2E76B2_.wvu.PrintArea" localSheetId="17" hidden="1">'1PP16'!$A$1:$N$82</definedName>
    <definedName name="Z_17021DDE_0EDC_429C_8B34_14A1CA2E76B2_.wvu.PrintArea" localSheetId="18" hidden="1">'1PP17'!$A$1:$N$82</definedName>
    <definedName name="Z_17021DDE_0EDC_429C_8B34_14A1CA2E76B2_.wvu.PrintArea" localSheetId="19" hidden="1">'1PP18'!$A$1:$N$82</definedName>
    <definedName name="Z_17021DDE_0EDC_429C_8B34_14A1CA2E76B2_.wvu.PrintArea" localSheetId="20" hidden="1">'1PP19'!$A$1:$N$82</definedName>
    <definedName name="Z_17021DDE_0EDC_429C_8B34_14A1CA2E76B2_.wvu.PrintArea" localSheetId="3" hidden="1">'1PP2'!$A$1:$N$82</definedName>
    <definedName name="Z_17021DDE_0EDC_429C_8B34_14A1CA2E76B2_.wvu.PrintArea" localSheetId="21" hidden="1">'1PP20'!$A$1:$N$82</definedName>
    <definedName name="Z_17021DDE_0EDC_429C_8B34_14A1CA2E76B2_.wvu.PrintArea" localSheetId="4" hidden="1">'1PP3'!$A$1:$N$82</definedName>
    <definedName name="Z_17021DDE_0EDC_429C_8B34_14A1CA2E76B2_.wvu.PrintArea" localSheetId="5" hidden="1">'1PP4'!$A$1:$N$82</definedName>
    <definedName name="Z_17021DDE_0EDC_429C_8B34_14A1CA2E76B2_.wvu.PrintArea" localSheetId="6" hidden="1">'1PP5'!$A$1:$N$82</definedName>
    <definedName name="Z_17021DDE_0EDC_429C_8B34_14A1CA2E76B2_.wvu.PrintArea" localSheetId="7" hidden="1">'1PP6'!$A$1:$N$82</definedName>
    <definedName name="Z_17021DDE_0EDC_429C_8B34_14A1CA2E76B2_.wvu.PrintArea" localSheetId="8" hidden="1">'1PP7'!$A$1:$N$82</definedName>
    <definedName name="Z_17021DDE_0EDC_429C_8B34_14A1CA2E76B2_.wvu.PrintArea" localSheetId="9" hidden="1">'1PP8'!$A$1:$N$82</definedName>
    <definedName name="Z_17021DDE_0EDC_429C_8B34_14A1CA2E76B2_.wvu.PrintArea" localSheetId="10" hidden="1">'1PP9'!$A$1:$N$82</definedName>
    <definedName name="Z_17021DDE_0EDC_429C_8B34_14A1CA2E76B2_.wvu.PrintArea" localSheetId="22" hidden="1">'1S'!$A$1:$L$83</definedName>
    <definedName name="Z_17021DDE_0EDC_429C_8B34_14A1CA2E76B2_.wvu.PrintArea" localSheetId="23" hidden="1">'1SP1'!$A$1:$F$40</definedName>
    <definedName name="Z_17021DDE_0EDC_429C_8B34_14A1CA2E76B2_.wvu.PrintArea" localSheetId="32" hidden="1">'1SP10'!$A$1:$F$40</definedName>
    <definedName name="Z_17021DDE_0EDC_429C_8B34_14A1CA2E76B2_.wvu.PrintArea" localSheetId="33" hidden="1">'1SP11'!$A$1:$F$40</definedName>
    <definedName name="Z_17021DDE_0EDC_429C_8B34_14A1CA2E76B2_.wvu.PrintArea" localSheetId="34" hidden="1">'1SP12'!$A$1:$F$40</definedName>
    <definedName name="Z_17021DDE_0EDC_429C_8B34_14A1CA2E76B2_.wvu.PrintArea" localSheetId="35" hidden="1">'1SP13'!$A$1:$F$40</definedName>
    <definedName name="Z_17021DDE_0EDC_429C_8B34_14A1CA2E76B2_.wvu.PrintArea" localSheetId="36" hidden="1">'1SP14'!$A$1:$F$40</definedName>
    <definedName name="Z_17021DDE_0EDC_429C_8B34_14A1CA2E76B2_.wvu.PrintArea" localSheetId="37" hidden="1">'1SP15'!$A$1:$F$40</definedName>
    <definedName name="Z_17021DDE_0EDC_429C_8B34_14A1CA2E76B2_.wvu.PrintArea" localSheetId="38" hidden="1">'1SP16'!$A$1:$F$40</definedName>
    <definedName name="Z_17021DDE_0EDC_429C_8B34_14A1CA2E76B2_.wvu.PrintArea" localSheetId="39" hidden="1">'1SP17'!$A$1:$F$40</definedName>
    <definedName name="Z_17021DDE_0EDC_429C_8B34_14A1CA2E76B2_.wvu.PrintArea" localSheetId="40" hidden="1">'1SP18'!$A$1:$F$40</definedName>
    <definedName name="Z_17021DDE_0EDC_429C_8B34_14A1CA2E76B2_.wvu.PrintArea" localSheetId="41" hidden="1">'1SP19'!$A$1:$F$40</definedName>
    <definedName name="Z_17021DDE_0EDC_429C_8B34_14A1CA2E76B2_.wvu.PrintArea" localSheetId="24" hidden="1">'1SP2'!$A$1:$F$40</definedName>
    <definedName name="Z_17021DDE_0EDC_429C_8B34_14A1CA2E76B2_.wvu.PrintArea" localSheetId="42" hidden="1">'1SP20'!$A$1:$F$40</definedName>
    <definedName name="Z_17021DDE_0EDC_429C_8B34_14A1CA2E76B2_.wvu.PrintArea" localSheetId="25" hidden="1">'1SP3'!$A$1:$F$40</definedName>
    <definedName name="Z_17021DDE_0EDC_429C_8B34_14A1CA2E76B2_.wvu.PrintArea" localSheetId="26" hidden="1">'1SP4'!$A$1:$F$40</definedName>
    <definedName name="Z_17021DDE_0EDC_429C_8B34_14A1CA2E76B2_.wvu.PrintArea" localSheetId="27" hidden="1">'1SP5'!$A$1:$F$40</definedName>
    <definedName name="Z_17021DDE_0EDC_429C_8B34_14A1CA2E76B2_.wvu.PrintArea" localSheetId="28" hidden="1">'1SP6'!$A$1:$F$40</definedName>
    <definedName name="Z_17021DDE_0EDC_429C_8B34_14A1CA2E76B2_.wvu.PrintArea" localSheetId="29" hidden="1">'1SP7'!$A$1:$F$40</definedName>
    <definedName name="Z_17021DDE_0EDC_429C_8B34_14A1CA2E76B2_.wvu.PrintArea" localSheetId="30" hidden="1">'1SP8'!$A$1:$F$40</definedName>
    <definedName name="Z_17021DDE_0EDC_429C_8B34_14A1CA2E76B2_.wvu.PrintArea" localSheetId="31" hidden="1">'1SP9'!$A$1:$F$40</definedName>
  </definedNames>
  <calcPr calcId="171027"/>
  <customWorkbookViews>
    <customWorkbookView name="a.masidlauskas - Individuali peržiūra" guid="{17021DDE-0EDC-429C-8B34-14A1CA2E76B2}" mergeInterval="0" personalView="1" maximized="1" xWindow="1" yWindow="1" windowWidth="1276" windowHeight="740" tabRatio="967" activeSheetId="2"/>
  </customWorkbookViews>
</workbook>
</file>

<file path=xl/calcChain.xml><?xml version="1.0" encoding="utf-8"?>
<calcChain xmlns="http://schemas.openxmlformats.org/spreadsheetml/2006/main">
  <c r="K50" i="1" l="1"/>
  <c r="B22" i="2" l="1"/>
  <c r="E6" i="4" l="1"/>
  <c r="E8" i="4"/>
  <c r="C10" i="4"/>
  <c r="C11" i="4"/>
  <c r="G46" i="4"/>
  <c r="K46" i="4"/>
  <c r="N46" i="4"/>
  <c r="N79" i="4"/>
  <c r="C82" i="4" s="1"/>
  <c r="F23" i="2" s="1"/>
  <c r="Q70" i="4"/>
  <c r="Q71" i="4"/>
  <c r="A82" i="23"/>
  <c r="A81" i="23"/>
  <c r="A80" i="23"/>
  <c r="A79" i="23"/>
  <c r="A78" i="23"/>
  <c r="A77" i="23"/>
  <c r="A76" i="23"/>
  <c r="A75" i="23"/>
  <c r="B41" i="2"/>
  <c r="B40" i="2"/>
  <c r="B39" i="2"/>
  <c r="B38" i="2"/>
  <c r="B37" i="2"/>
  <c r="B36" i="2"/>
  <c r="B35" i="2"/>
  <c r="B34" i="2"/>
  <c r="B33" i="2"/>
  <c r="B32" i="2"/>
  <c r="I82" i="23"/>
  <c r="I81" i="23"/>
  <c r="I80" i="23"/>
  <c r="I79" i="23"/>
  <c r="I78" i="23"/>
  <c r="I77" i="23"/>
  <c r="I76" i="23"/>
  <c r="I75" i="23"/>
  <c r="G82" i="23"/>
  <c r="G81" i="23"/>
  <c r="G80" i="23"/>
  <c r="G79" i="23"/>
  <c r="G78" i="23"/>
  <c r="G77" i="23"/>
  <c r="G76" i="23"/>
  <c r="G75" i="23"/>
  <c r="E82" i="23"/>
  <c r="E81" i="23"/>
  <c r="E80" i="23"/>
  <c r="E79" i="23"/>
  <c r="E78" i="23"/>
  <c r="E77" i="23"/>
  <c r="E76" i="23"/>
  <c r="E75" i="23"/>
  <c r="C11" i="43"/>
  <c r="D8" i="43"/>
  <c r="D6" i="43"/>
  <c r="C11" i="42"/>
  <c r="C10" i="42"/>
  <c r="D8" i="42"/>
  <c r="D6" i="42"/>
  <c r="C11" i="41"/>
  <c r="C10" i="41"/>
  <c r="D8" i="41"/>
  <c r="D6" i="41"/>
  <c r="C11" i="40"/>
  <c r="C10" i="40"/>
  <c r="D8" i="40"/>
  <c r="D6" i="40"/>
  <c r="C11" i="39"/>
  <c r="C10" i="39"/>
  <c r="D8" i="39"/>
  <c r="D6" i="39"/>
  <c r="C11" i="38"/>
  <c r="C10" i="38"/>
  <c r="D8" i="38"/>
  <c r="D6" i="38"/>
  <c r="C11" i="37"/>
  <c r="C10" i="37"/>
  <c r="D8" i="37"/>
  <c r="D6" i="37"/>
  <c r="C11" i="36"/>
  <c r="C10" i="36"/>
  <c r="D8" i="36"/>
  <c r="D6" i="36"/>
  <c r="N79" i="22"/>
  <c r="Q71" i="22"/>
  <c r="Q70" i="22"/>
  <c r="N46" i="22"/>
  <c r="K46" i="22"/>
  <c r="G46" i="22"/>
  <c r="C82" i="22" s="1"/>
  <c r="F41" i="2" s="1"/>
  <c r="C11" i="22"/>
  <c r="C10" i="22"/>
  <c r="E8" i="22"/>
  <c r="E6" i="22"/>
  <c r="N79" i="21"/>
  <c r="Q71" i="21"/>
  <c r="Q70" i="21"/>
  <c r="N46" i="21"/>
  <c r="K46" i="21"/>
  <c r="G46" i="21"/>
  <c r="C11" i="21"/>
  <c r="C10" i="21"/>
  <c r="E8" i="21"/>
  <c r="E6" i="21"/>
  <c r="N79" i="20"/>
  <c r="Q71" i="20"/>
  <c r="Q70" i="20"/>
  <c r="N46" i="20"/>
  <c r="K46" i="20"/>
  <c r="G46" i="20"/>
  <c r="C11" i="20"/>
  <c r="C10" i="20"/>
  <c r="E8" i="20"/>
  <c r="E6" i="20"/>
  <c r="N79" i="19"/>
  <c r="Q71" i="19"/>
  <c r="Q70" i="19"/>
  <c r="N46" i="19"/>
  <c r="K46" i="19"/>
  <c r="G46" i="19"/>
  <c r="C11" i="19"/>
  <c r="C10" i="19"/>
  <c r="E8" i="19"/>
  <c r="E6" i="19"/>
  <c r="N79" i="18"/>
  <c r="L82" i="18" s="1"/>
  <c r="H37" i="2" s="1"/>
  <c r="Q71" i="18"/>
  <c r="Q70" i="18"/>
  <c r="N46" i="18"/>
  <c r="K46" i="18"/>
  <c r="G46" i="18"/>
  <c r="C11" i="18"/>
  <c r="C10" i="18"/>
  <c r="E8" i="18"/>
  <c r="E6" i="18"/>
  <c r="N79" i="17"/>
  <c r="Q71" i="17"/>
  <c r="Q70" i="17"/>
  <c r="N46" i="17"/>
  <c r="L82" i="17" s="1"/>
  <c r="H36" i="2" s="1"/>
  <c r="K46" i="17"/>
  <c r="G46" i="17"/>
  <c r="C11" i="17"/>
  <c r="C10" i="17"/>
  <c r="E8" i="17"/>
  <c r="E6" i="17"/>
  <c r="N79" i="16"/>
  <c r="Q71" i="16"/>
  <c r="Q70" i="16"/>
  <c r="N46" i="16"/>
  <c r="K46" i="16"/>
  <c r="G46" i="16"/>
  <c r="C11" i="16"/>
  <c r="C10" i="16"/>
  <c r="E8" i="16"/>
  <c r="E6" i="16"/>
  <c r="N79" i="15"/>
  <c r="Q71" i="15"/>
  <c r="Q70" i="15"/>
  <c r="N46" i="15"/>
  <c r="K46" i="15"/>
  <c r="G46" i="15"/>
  <c r="C11" i="15"/>
  <c r="C10" i="15"/>
  <c r="E8" i="15"/>
  <c r="E6" i="15"/>
  <c r="N79" i="14"/>
  <c r="L82" i="14" s="1"/>
  <c r="H33" i="2" s="1"/>
  <c r="Q71" i="14"/>
  <c r="Q70" i="14"/>
  <c r="N46" i="14"/>
  <c r="K46" i="14"/>
  <c r="G46" i="14"/>
  <c r="C11" i="14"/>
  <c r="C10" i="14"/>
  <c r="E8" i="14"/>
  <c r="E6" i="14"/>
  <c r="A74" i="23"/>
  <c r="I74" i="23"/>
  <c r="G74" i="23"/>
  <c r="E74" i="23"/>
  <c r="C11" i="35"/>
  <c r="C10" i="35"/>
  <c r="D8" i="35"/>
  <c r="D6" i="35"/>
  <c r="N79" i="13"/>
  <c r="Q71" i="13"/>
  <c r="Q70" i="13"/>
  <c r="N46" i="13"/>
  <c r="K46" i="13"/>
  <c r="G46" i="13"/>
  <c r="C11" i="13"/>
  <c r="C10" i="13"/>
  <c r="E8" i="13"/>
  <c r="E6" i="13"/>
  <c r="B31" i="2"/>
  <c r="B30" i="2"/>
  <c r="M50" i="1"/>
  <c r="H50" i="1"/>
  <c r="I73" i="23"/>
  <c r="G73" i="23"/>
  <c r="E73" i="23"/>
  <c r="A73" i="23"/>
  <c r="C11" i="34"/>
  <c r="C10" i="34"/>
  <c r="D8" i="34"/>
  <c r="D6" i="34"/>
  <c r="N22" i="23"/>
  <c r="N21" i="23"/>
  <c r="O57" i="1"/>
  <c r="O15" i="1"/>
  <c r="F12" i="23"/>
  <c r="C10" i="33"/>
  <c r="D8" i="33"/>
  <c r="D6" i="33"/>
  <c r="C10" i="32"/>
  <c r="D8" i="32"/>
  <c r="D6" i="32"/>
  <c r="C10" i="31"/>
  <c r="D8" i="31"/>
  <c r="D6" i="31"/>
  <c r="C10" i="30"/>
  <c r="D8" i="30"/>
  <c r="D6" i="30"/>
  <c r="C10" i="29"/>
  <c r="D8" i="29"/>
  <c r="D6" i="29"/>
  <c r="C10" i="28"/>
  <c r="D8" i="28"/>
  <c r="D6" i="28"/>
  <c r="C10" i="27"/>
  <c r="D8" i="27"/>
  <c r="D6" i="27"/>
  <c r="C10" i="26"/>
  <c r="D8" i="26"/>
  <c r="D6" i="26"/>
  <c r="C10" i="25"/>
  <c r="D8" i="25"/>
  <c r="D6" i="25"/>
  <c r="C10" i="24"/>
  <c r="D8" i="24"/>
  <c r="D6" i="24"/>
  <c r="D17" i="23"/>
  <c r="F14" i="23"/>
  <c r="C10" i="12"/>
  <c r="E8" i="12"/>
  <c r="E6" i="12"/>
  <c r="C10" i="11"/>
  <c r="E8" i="11"/>
  <c r="E6" i="11"/>
  <c r="C10" i="10"/>
  <c r="E8" i="10"/>
  <c r="E6" i="10"/>
  <c r="C10" i="9"/>
  <c r="E8" i="9"/>
  <c r="E6" i="9"/>
  <c r="C10" i="8"/>
  <c r="E8" i="8"/>
  <c r="E6" i="8"/>
  <c r="E6" i="7"/>
  <c r="C10" i="7"/>
  <c r="E8" i="7"/>
  <c r="E8" i="6"/>
  <c r="C10" i="6"/>
  <c r="E6" i="6"/>
  <c r="C10" i="5"/>
  <c r="C10" i="3"/>
  <c r="E8" i="3"/>
  <c r="E13" i="2"/>
  <c r="E8" i="5"/>
  <c r="E6" i="5"/>
  <c r="E6" i="3"/>
  <c r="E15" i="2"/>
  <c r="I72" i="23"/>
  <c r="I71" i="23"/>
  <c r="I70" i="23"/>
  <c r="I69" i="23"/>
  <c r="I68" i="23"/>
  <c r="I67" i="23"/>
  <c r="I66" i="23"/>
  <c r="I65" i="23"/>
  <c r="I64" i="23"/>
  <c r="G72" i="23"/>
  <c r="G71" i="23"/>
  <c r="G70" i="23"/>
  <c r="G69" i="23"/>
  <c r="G68" i="23"/>
  <c r="G67" i="23"/>
  <c r="G66" i="23"/>
  <c r="G65" i="23"/>
  <c r="G64" i="23"/>
  <c r="E72" i="23"/>
  <c r="E71" i="23"/>
  <c r="E70" i="23"/>
  <c r="E69" i="23"/>
  <c r="E68" i="23"/>
  <c r="E67" i="23"/>
  <c r="E66" i="23"/>
  <c r="E65" i="23"/>
  <c r="E64" i="23"/>
  <c r="A72" i="23"/>
  <c r="A71" i="23"/>
  <c r="A70" i="23"/>
  <c r="A69" i="23"/>
  <c r="A68" i="23"/>
  <c r="A67" i="23"/>
  <c r="A66" i="23"/>
  <c r="A65" i="23"/>
  <c r="A64" i="23"/>
  <c r="I63" i="23"/>
  <c r="G63" i="23"/>
  <c r="E63" i="23"/>
  <c r="A63" i="23"/>
  <c r="C11" i="33"/>
  <c r="C11" i="32"/>
  <c r="C11" i="31"/>
  <c r="C11" i="30"/>
  <c r="C11" i="29"/>
  <c r="C11" i="28"/>
  <c r="N79" i="12"/>
  <c r="N79" i="11"/>
  <c r="C82" i="11" s="1"/>
  <c r="F30" i="2" s="1"/>
  <c r="N79" i="10"/>
  <c r="N79" i="9"/>
  <c r="N79" i="8"/>
  <c r="N79" i="7"/>
  <c r="G82" i="7" s="1"/>
  <c r="G26" i="2" s="1"/>
  <c r="K46" i="8"/>
  <c r="B29" i="2"/>
  <c r="B28" i="2"/>
  <c r="B27" i="2"/>
  <c r="B26" i="2"/>
  <c r="N79" i="6"/>
  <c r="B25" i="2"/>
  <c r="C11" i="27"/>
  <c r="C11" i="26"/>
  <c r="C11" i="12"/>
  <c r="G46" i="12"/>
  <c r="K46" i="12"/>
  <c r="N46" i="12"/>
  <c r="Q70" i="12"/>
  <c r="Q71" i="12"/>
  <c r="C11" i="11"/>
  <c r="G46" i="11"/>
  <c r="K46" i="11"/>
  <c r="N46" i="11"/>
  <c r="Q70" i="11"/>
  <c r="Q71" i="11"/>
  <c r="C11" i="10"/>
  <c r="G46" i="10"/>
  <c r="K46" i="10"/>
  <c r="N46" i="10"/>
  <c r="Q70" i="10"/>
  <c r="Q71" i="10"/>
  <c r="C11" i="9"/>
  <c r="G46" i="9"/>
  <c r="K46" i="9"/>
  <c r="N46" i="9"/>
  <c r="Q70" i="9"/>
  <c r="Q71" i="9"/>
  <c r="C11" i="8"/>
  <c r="G46" i="8"/>
  <c r="N46" i="8"/>
  <c r="Q70" i="8"/>
  <c r="Q71" i="8"/>
  <c r="C11" i="7"/>
  <c r="G46" i="7"/>
  <c r="K46" i="7"/>
  <c r="N46" i="7"/>
  <c r="Q70" i="7"/>
  <c r="Q71" i="7"/>
  <c r="C11" i="6"/>
  <c r="G46" i="6"/>
  <c r="K46" i="6"/>
  <c r="N46" i="6"/>
  <c r="L82" i="6" s="1"/>
  <c r="H25" i="2" s="1"/>
  <c r="Q70" i="6"/>
  <c r="Q71" i="6"/>
  <c r="C11" i="25"/>
  <c r="C11" i="5"/>
  <c r="N79" i="5"/>
  <c r="N46" i="5"/>
  <c r="K46" i="5"/>
  <c r="G46" i="5"/>
  <c r="B24" i="2"/>
  <c r="Q70" i="5"/>
  <c r="Q71" i="5"/>
  <c r="B23" i="2"/>
  <c r="Q76" i="3"/>
  <c r="O44" i="1"/>
  <c r="Q77" i="3"/>
  <c r="N85" i="3"/>
  <c r="K46" i="3"/>
  <c r="C11" i="24"/>
  <c r="C18" i="2"/>
  <c r="D18" i="23" s="1"/>
  <c r="G46" i="3"/>
  <c r="N46" i="3"/>
  <c r="C11" i="3"/>
  <c r="M52" i="1"/>
  <c r="K52" i="1"/>
  <c r="H52" i="1"/>
  <c r="G82" i="6"/>
  <c r="G25" i="2" s="1"/>
  <c r="L82" i="4" l="1"/>
  <c r="H23" i="2" s="1"/>
  <c r="C82" i="13"/>
  <c r="F32" i="2" s="1"/>
  <c r="G82" i="15"/>
  <c r="G34" i="2" s="1"/>
  <c r="G82" i="21"/>
  <c r="G40" i="2" s="1"/>
  <c r="L88" i="3"/>
  <c r="H22" i="2" s="1"/>
  <c r="C82" i="7"/>
  <c r="F26" i="2" s="1"/>
  <c r="L82" i="13"/>
  <c r="H32" i="2" s="1"/>
  <c r="L82" i="7"/>
  <c r="H26" i="2" s="1"/>
  <c r="C82" i="10"/>
  <c r="F29" i="2" s="1"/>
  <c r="C82" i="15"/>
  <c r="F34" i="2" s="1"/>
  <c r="L82" i="22"/>
  <c r="H41" i="2" s="1"/>
  <c r="G82" i="17"/>
  <c r="G36" i="2" s="1"/>
  <c r="G82" i="19"/>
  <c r="G38" i="2" s="1"/>
  <c r="C82" i="19"/>
  <c r="F38" i="2" s="1"/>
  <c r="L82" i="15"/>
  <c r="H34" i="2" s="1"/>
  <c r="C82" i="6"/>
  <c r="F25" i="2" s="1"/>
  <c r="L82" i="8"/>
  <c r="H27" i="2" s="1"/>
  <c r="C82" i="12"/>
  <c r="F31" i="2" s="1"/>
  <c r="C82" i="18"/>
  <c r="F37" i="2" s="1"/>
  <c r="C82" i="17"/>
  <c r="F36" i="2" s="1"/>
  <c r="C82" i="9"/>
  <c r="F28" i="2" s="1"/>
  <c r="G82" i="14"/>
  <c r="G33" i="2" s="1"/>
  <c r="G82" i="16"/>
  <c r="G35" i="2" s="1"/>
  <c r="G82" i="18"/>
  <c r="G37" i="2" s="1"/>
  <c r="G82" i="20"/>
  <c r="G39" i="2" s="1"/>
  <c r="G82" i="22"/>
  <c r="G41" i="2" s="1"/>
  <c r="G83" i="23"/>
  <c r="C82" i="14"/>
  <c r="F33" i="2" s="1"/>
  <c r="G82" i="13"/>
  <c r="G32" i="2" s="1"/>
  <c r="L82" i="9"/>
  <c r="H28" i="2" s="1"/>
  <c r="G82" i="8"/>
  <c r="G27" i="2" s="1"/>
  <c r="I83" i="23"/>
  <c r="E83" i="23"/>
  <c r="G82" i="4"/>
  <c r="G23" i="2" s="1"/>
  <c r="G82" i="10"/>
  <c r="G29" i="2" s="1"/>
  <c r="L82" i="10"/>
  <c r="H29" i="2" s="1"/>
  <c r="G82" i="11"/>
  <c r="G30" i="2" s="1"/>
  <c r="G82" i="12"/>
  <c r="G31" i="2" s="1"/>
  <c r="L82" i="12"/>
  <c r="H31" i="2" s="1"/>
  <c r="C82" i="16"/>
  <c r="F35" i="2" s="1"/>
  <c r="L82" i="16"/>
  <c r="H35" i="2" s="1"/>
  <c r="L82" i="19"/>
  <c r="H38" i="2" s="1"/>
  <c r="C82" i="20"/>
  <c r="F39" i="2" s="1"/>
  <c r="L82" i="20"/>
  <c r="H39" i="2" s="1"/>
  <c r="C82" i="21"/>
  <c r="F40" i="2" s="1"/>
  <c r="L82" i="21"/>
  <c r="H40" i="2" s="1"/>
  <c r="C88" i="3"/>
  <c r="F22" i="2" s="1"/>
  <c r="C82" i="8"/>
  <c r="F27" i="2" s="1"/>
  <c r="L82" i="11"/>
  <c r="H30" i="2" s="1"/>
  <c r="G88" i="3"/>
  <c r="G22" i="2" s="1"/>
  <c r="G82" i="9"/>
  <c r="G28" i="2" s="1"/>
  <c r="L82" i="5"/>
  <c r="H24" i="2" s="1"/>
  <c r="G82" i="5"/>
  <c r="G24" i="2" s="1"/>
  <c r="C82" i="5"/>
  <c r="F24" i="2" s="1"/>
  <c r="F42" i="2" l="1"/>
  <c r="H51" i="1" s="1"/>
  <c r="H53" i="1" s="1"/>
  <c r="G42" i="2"/>
  <c r="K51" i="1" s="1"/>
  <c r="K53" i="1" s="1"/>
  <c r="H42" i="2"/>
  <c r="M51" i="1" s="1"/>
  <c r="M53" i="1" s="1"/>
</calcChain>
</file>

<file path=xl/sharedStrings.xml><?xml version="1.0" encoding="utf-8"?>
<sst xmlns="http://schemas.openxmlformats.org/spreadsheetml/2006/main" count="1955" uniqueCount="167">
  <si>
    <t xml:space="preserve"> (deklaracijos data)</t>
  </si>
  <si>
    <t>Pirminė</t>
  </si>
  <si>
    <t>Patikslinta</t>
  </si>
  <si>
    <t xml:space="preserve">Verslo subjekto pavadinimas </t>
  </si>
  <si>
    <t>Verslo subjekto įsteigimo data</t>
  </si>
  <si>
    <t>Verslo subjekto vadovo vardas, pavardė ir pareigos</t>
  </si>
  <si>
    <t>Verslo subjekto tipas</t>
  </si>
  <si>
    <t>Savarankiška įmonė</t>
  </si>
  <si>
    <t>Partnerinė įmonė</t>
  </si>
  <si>
    <t>Susijusi įmonė</t>
  </si>
  <si>
    <t>     </t>
  </si>
  <si>
    <t>Duomenys, pagal kuriuos nustatomas verslo subjekto statusas</t>
  </si>
  <si>
    <t>Vidutinis metų sąrašinis darbuotojų skaičius</t>
  </si>
  <si>
    <r>
      <t>∑k</t>
    </r>
    <r>
      <rPr>
        <b/>
        <vertAlign val="subscript"/>
        <sz val="12"/>
        <rFont val="Times New Roman"/>
        <family val="1"/>
        <charset val="186"/>
      </rPr>
      <t>n</t>
    </r>
    <r>
      <rPr>
        <b/>
        <sz val="12"/>
        <rFont val="Times New Roman"/>
        <family val="1"/>
        <charset val="186"/>
      </rPr>
      <t xml:space="preserve"> D</t>
    </r>
    <r>
      <rPr>
        <b/>
        <vertAlign val="subscript"/>
        <sz val="12"/>
        <rFont val="Times New Roman"/>
        <family val="1"/>
        <charset val="186"/>
      </rPr>
      <t>Pn</t>
    </r>
    <r>
      <rPr>
        <b/>
        <sz val="12"/>
        <rFont val="Times New Roman"/>
        <family val="1"/>
        <charset val="186"/>
      </rPr>
      <t xml:space="preserve"> </t>
    </r>
  </si>
  <si>
    <r>
      <t>∑D</t>
    </r>
    <r>
      <rPr>
        <b/>
        <vertAlign val="subscript"/>
        <sz val="12"/>
        <rFont val="Times New Roman"/>
        <family val="1"/>
        <charset val="186"/>
      </rPr>
      <t xml:space="preserve">Sn </t>
    </r>
  </si>
  <si>
    <t>Verslo subjekto statusas</t>
  </si>
  <si>
    <t>Labai maža įmonė</t>
  </si>
  <si>
    <t>Maža įmonė</t>
  </si>
  <si>
    <t>Vidutinė įmonė</t>
  </si>
  <si>
    <t>Didelė įmonė</t>
  </si>
  <si>
    <t>Verslo subjekto vadovo vardas ir pavardė</t>
  </si>
  <si>
    <t>Pridedamos formos</t>
  </si>
  <si>
    <t>Formos pavadinimas</t>
  </si>
  <si>
    <t>Lapų skaičius</t>
  </si>
  <si>
    <t>Eil. Nr.</t>
  </si>
  <si>
    <t>1.  </t>
  </si>
  <si>
    <t>2.  </t>
  </si>
  <si>
    <t>3.  </t>
  </si>
  <si>
    <t>4.  </t>
  </si>
  <si>
    <t>5.  </t>
  </si>
  <si>
    <t>6.  </t>
  </si>
  <si>
    <t>7.  </t>
  </si>
  <si>
    <t>8.  </t>
  </si>
  <si>
    <t>9.  </t>
  </si>
  <si>
    <t>10.</t>
  </si>
  <si>
    <t xml:space="preserve">Partnerinės įmonės      </t>
  </si>
  <si>
    <r>
      <t>k</t>
    </r>
    <r>
      <rPr>
        <vertAlign val="subscript"/>
        <sz val="11"/>
        <rFont val="Times New Roman"/>
        <family val="1"/>
        <charset val="186"/>
      </rPr>
      <t>n</t>
    </r>
    <r>
      <rPr>
        <sz val="11"/>
        <rFont val="Times New Roman"/>
        <family val="1"/>
        <charset val="186"/>
      </rPr>
      <t xml:space="preserve"> D</t>
    </r>
    <r>
      <rPr>
        <vertAlign val="subscript"/>
        <sz val="11"/>
        <rFont val="Times New Roman"/>
        <family val="1"/>
        <charset val="186"/>
      </rPr>
      <t>Pn</t>
    </r>
  </si>
  <si>
    <r>
      <t>∑k</t>
    </r>
    <r>
      <rPr>
        <b/>
        <vertAlign val="subscript"/>
        <sz val="11"/>
        <rFont val="Times New Roman"/>
        <family val="1"/>
        <charset val="186"/>
      </rPr>
      <t>n</t>
    </r>
    <r>
      <rPr>
        <b/>
        <sz val="11"/>
        <rFont val="Times New Roman"/>
        <family val="1"/>
        <charset val="186"/>
      </rPr>
      <t xml:space="preserve"> D</t>
    </r>
    <r>
      <rPr>
        <b/>
        <vertAlign val="subscript"/>
        <sz val="11"/>
        <rFont val="Times New Roman"/>
        <family val="1"/>
        <charset val="186"/>
      </rPr>
      <t>Pn</t>
    </r>
  </si>
  <si>
    <t>PARTNERINĖS ĮMONĖS APRAŠYMAS</t>
  </si>
  <si>
    <t>Įmonės pavadinimas</t>
  </si>
  <si>
    <t>Įmonės įsteigimo data</t>
  </si>
  <si>
    <t>Įmonės vadovo vardas, pavardė ir pareigos</t>
  </si>
  <si>
    <r>
      <t>P</t>
    </r>
    <r>
      <rPr>
        <vertAlign val="subscript"/>
        <sz val="12"/>
        <rFont val="Times New Roman"/>
        <family val="1"/>
        <charset val="186"/>
      </rPr>
      <t>n</t>
    </r>
  </si>
  <si>
    <t>Partnerinės įmonės duomenys arba konsoliduotos finansinės atskaitomybės duomenys</t>
  </si>
  <si>
    <r>
      <t>PS</t>
    </r>
    <r>
      <rPr>
        <vertAlign val="subscript"/>
        <sz val="12"/>
        <rFont val="Times New Roman"/>
        <family val="1"/>
        <charset val="186"/>
      </rPr>
      <t>1</t>
    </r>
  </si>
  <si>
    <r>
      <t>PS</t>
    </r>
    <r>
      <rPr>
        <vertAlign val="subscript"/>
        <sz val="12"/>
        <rFont val="Times New Roman"/>
        <family val="1"/>
        <charset val="186"/>
      </rPr>
      <t>2</t>
    </r>
  </si>
  <si>
    <r>
      <t>D</t>
    </r>
    <r>
      <rPr>
        <vertAlign val="subscript"/>
        <sz val="12"/>
        <rFont val="Times New Roman"/>
        <family val="1"/>
        <charset val="186"/>
      </rPr>
      <t>Pn</t>
    </r>
  </si>
  <si>
    <t>Susijusios įmonės pavadinimas</t>
  </si>
  <si>
    <t>Susijusios įmonės vadovo vardas, pavardė ir pareigos</t>
  </si>
  <si>
    <t xml:space="preserve">Informacija apie įmonę kaip investuotoją </t>
  </si>
  <si>
    <t>Investuotojas</t>
  </si>
  <si>
    <t>Valdymo įmonė</t>
  </si>
  <si>
    <t>Investicinė bendrovė</t>
  </si>
  <si>
    <t>Neformalus investuotojas</t>
  </si>
  <si>
    <t>Mokslo ir studijų institucija</t>
  </si>
  <si>
    <t>Nepriklauso nurodytiems investuotojams</t>
  </si>
  <si>
    <t xml:space="preserve">12. </t>
  </si>
  <si>
    <r>
      <t>Koeficiento k</t>
    </r>
    <r>
      <rPr>
        <b/>
        <vertAlign val="subscript"/>
        <sz val="12"/>
        <rFont val="Times New Roman"/>
        <family val="1"/>
        <charset val="186"/>
      </rPr>
      <t xml:space="preserve">n </t>
    </r>
    <r>
      <rPr>
        <b/>
        <sz val="12"/>
        <rFont val="Times New Roman"/>
        <family val="1"/>
        <charset val="186"/>
      </rPr>
      <t>nustatymas</t>
    </r>
  </si>
  <si>
    <r>
      <t>k</t>
    </r>
    <r>
      <rPr>
        <b/>
        <vertAlign val="subscript"/>
        <sz val="12"/>
        <rFont val="Times New Roman"/>
        <family val="1"/>
        <charset val="186"/>
      </rPr>
      <t>n1</t>
    </r>
  </si>
  <si>
    <r>
      <t>k</t>
    </r>
    <r>
      <rPr>
        <b/>
        <vertAlign val="subscript"/>
        <sz val="12"/>
        <rFont val="Times New Roman"/>
        <family val="1"/>
        <charset val="186"/>
      </rPr>
      <t>n2</t>
    </r>
  </si>
  <si>
    <r>
      <t>k</t>
    </r>
    <r>
      <rPr>
        <b/>
        <vertAlign val="subscript"/>
        <sz val="12"/>
        <rFont val="Times New Roman"/>
        <family val="1"/>
        <charset val="186"/>
      </rPr>
      <t>n3</t>
    </r>
  </si>
  <si>
    <r>
      <t>k</t>
    </r>
    <r>
      <rPr>
        <b/>
        <vertAlign val="subscript"/>
        <sz val="12"/>
        <rFont val="Times New Roman"/>
        <family val="1"/>
        <charset val="186"/>
      </rPr>
      <t>n4</t>
    </r>
  </si>
  <si>
    <r>
      <t>k</t>
    </r>
    <r>
      <rPr>
        <vertAlign val="subscript"/>
        <sz val="12"/>
        <rFont val="Times New Roman"/>
        <family val="1"/>
        <charset val="186"/>
      </rPr>
      <t>n</t>
    </r>
  </si>
  <si>
    <r>
      <t>k</t>
    </r>
    <r>
      <rPr>
        <b/>
        <vertAlign val="subscript"/>
        <sz val="12"/>
        <rFont val="Times New Roman"/>
        <family val="1"/>
        <charset val="186"/>
      </rPr>
      <t>n</t>
    </r>
    <r>
      <rPr>
        <b/>
        <sz val="12"/>
        <rFont val="Times New Roman"/>
        <family val="1"/>
        <charset val="186"/>
      </rPr>
      <t xml:space="preserve"> –oji partnerinės įmonės duomenų dalis k</t>
    </r>
    <r>
      <rPr>
        <b/>
        <vertAlign val="subscript"/>
        <sz val="12"/>
        <rFont val="Times New Roman"/>
        <family val="1"/>
        <charset val="186"/>
      </rPr>
      <t>n</t>
    </r>
    <r>
      <rPr>
        <b/>
        <sz val="12"/>
        <rFont val="Times New Roman"/>
        <family val="1"/>
        <charset val="186"/>
      </rPr>
      <t xml:space="preserve"> D</t>
    </r>
    <r>
      <rPr>
        <b/>
        <vertAlign val="subscript"/>
        <sz val="12"/>
        <rFont val="Times New Roman"/>
        <family val="1"/>
        <charset val="186"/>
      </rPr>
      <t>Pn</t>
    </r>
    <r>
      <rPr>
        <b/>
        <sz val="12"/>
        <rFont val="Times New Roman"/>
        <family val="1"/>
        <charset val="186"/>
      </rPr>
      <t>:</t>
    </r>
  </si>
  <si>
    <r>
      <t>k</t>
    </r>
    <r>
      <rPr>
        <b/>
        <vertAlign val="subscript"/>
        <sz val="12"/>
        <rFont val="Times New Roman"/>
        <family val="1"/>
        <charset val="186"/>
      </rPr>
      <t>n</t>
    </r>
    <r>
      <rPr>
        <b/>
        <sz val="12"/>
        <rFont val="Times New Roman"/>
        <family val="1"/>
        <charset val="186"/>
      </rPr>
      <t xml:space="preserve"> D</t>
    </r>
    <r>
      <rPr>
        <b/>
        <vertAlign val="subscript"/>
        <sz val="12"/>
        <rFont val="Times New Roman"/>
        <family val="1"/>
        <charset val="186"/>
      </rPr>
      <t>Pn</t>
    </r>
  </si>
  <si>
    <r>
      <t>Partnerinės įmonės duomenys D</t>
    </r>
    <r>
      <rPr>
        <b/>
        <vertAlign val="subscript"/>
        <sz val="12"/>
        <rFont val="Times New Roman"/>
        <family val="1"/>
        <charset val="186"/>
      </rPr>
      <t>Pn</t>
    </r>
  </si>
  <si>
    <t xml:space="preserve">Informacija apie investuotoją </t>
  </si>
  <si>
    <t>Verslo subjekto finansinės atskaitomybės sudarymo būdas</t>
  </si>
  <si>
    <t>Verslo subjektas nesudaro konsoliduotos finansinės atskaitomybės ir jo duomenys nėra įtraukti į kitos įmonės konsoliduotą finansinę atskaitomybę</t>
  </si>
  <si>
    <t>Susijusių įmonių, kurių duomenys įtraukti į konsoliduotą finansinę atskaitomybę, identifikavimas</t>
  </si>
  <si>
    <t>Susijusių įmonių, kurių duomenys neįtraukti į konsoliduotą finansinę atskaitomybę, duomenys</t>
  </si>
  <si>
    <t>SUSIJUSIOS ĮMONĖS APRAŠYMAS</t>
  </si>
  <si>
    <t xml:space="preserve">Įmonės pavadinimas </t>
  </si>
  <si>
    <r>
      <t>Konsoliduotos finansinės atskaitomybės duomenys D</t>
    </r>
    <r>
      <rPr>
        <b/>
        <vertAlign val="subscript"/>
        <sz val="12"/>
        <rFont val="Times New Roman"/>
        <family val="1"/>
        <charset val="186"/>
      </rPr>
      <t>A</t>
    </r>
  </si>
  <si>
    <r>
      <t>D</t>
    </r>
    <r>
      <rPr>
        <vertAlign val="subscript"/>
        <sz val="12"/>
        <rFont val="Times New Roman"/>
        <family val="1"/>
        <charset val="186"/>
      </rPr>
      <t>A</t>
    </r>
  </si>
  <si>
    <r>
      <t>D</t>
    </r>
    <r>
      <rPr>
        <vertAlign val="subscript"/>
        <sz val="12"/>
        <rFont val="Times New Roman"/>
        <family val="1"/>
        <charset val="186"/>
      </rPr>
      <t>S</t>
    </r>
  </si>
  <si>
    <r>
      <t>Susijusios įmonės duomenys D</t>
    </r>
    <r>
      <rPr>
        <b/>
        <vertAlign val="subscript"/>
        <sz val="12"/>
        <rFont val="Times New Roman"/>
        <family val="1"/>
        <charset val="186"/>
      </rPr>
      <t>Sn</t>
    </r>
  </si>
  <si>
    <r>
      <t>D</t>
    </r>
    <r>
      <rPr>
        <b/>
        <vertAlign val="subscript"/>
        <sz val="12"/>
        <rFont val="Times New Roman"/>
        <family val="1"/>
        <charset val="186"/>
      </rPr>
      <t>Sn</t>
    </r>
  </si>
  <si>
    <t xml:space="preserve"> (pavadinimas, įmonės kodas)</t>
  </si>
  <si>
    <t xml:space="preserve">Įmonės kodas </t>
  </si>
  <si>
    <t>Susijusios įmonės kodas</t>
  </si>
  <si>
    <t>Verslo subjekto duomenys, jei verslo subjektas nesudaro konsoliduotos finansinės atskaitomybės ir jo duomenys nėra įtraukti į kitos įmonės konsoliduotą finansinę atskaitomybę</t>
  </si>
  <si>
    <r>
      <t>D</t>
    </r>
    <r>
      <rPr>
        <b/>
        <vertAlign val="subscript"/>
        <sz val="12"/>
        <rFont val="Times New Roman"/>
        <family val="1"/>
        <charset val="186"/>
      </rPr>
      <t>A1</t>
    </r>
  </si>
  <si>
    <r>
      <t>D</t>
    </r>
    <r>
      <rPr>
        <b/>
        <vertAlign val="subscript"/>
        <sz val="12"/>
        <rFont val="Times New Roman"/>
        <family val="1"/>
        <charset val="186"/>
      </rPr>
      <t>A2</t>
    </r>
  </si>
  <si>
    <t>Įmonės kodas</t>
  </si>
  <si>
    <r>
      <t>∑D</t>
    </r>
    <r>
      <rPr>
        <vertAlign val="subscript"/>
        <sz val="11"/>
        <rFont val="Times New Roman"/>
        <family val="1"/>
        <charset val="186"/>
      </rPr>
      <t>Sn</t>
    </r>
  </si>
  <si>
    <t>PATVIRTINTA</t>
  </si>
  <si>
    <t>Lietuvos Respublikos ūkio ministro</t>
  </si>
  <si>
    <t xml:space="preserve"> (sudarymo vieta)</t>
  </si>
  <si>
    <t>Verslo subjekto buveinė</t>
  </si>
  <si>
    <t>Verslo subjekto ryšių duomenys: elektroninis paštas ir telefonas</t>
  </si>
  <si>
    <r>
      <t>D</t>
    </r>
    <r>
      <rPr>
        <b/>
        <vertAlign val="subscript"/>
        <sz val="12"/>
        <rFont val="Times New Roman"/>
        <family val="1"/>
        <charset val="186"/>
      </rPr>
      <t>Ag</t>
    </r>
    <r>
      <rPr>
        <b/>
        <sz val="12"/>
        <rFont val="Times New Roman"/>
        <family val="1"/>
        <charset val="186"/>
      </rPr>
      <t xml:space="preserve"> = D</t>
    </r>
    <r>
      <rPr>
        <b/>
        <vertAlign val="subscript"/>
        <sz val="12"/>
        <rFont val="Times New Roman"/>
        <family val="1"/>
        <charset val="186"/>
      </rPr>
      <t>A1</t>
    </r>
    <r>
      <rPr>
        <b/>
        <sz val="12"/>
        <rFont val="Times New Roman"/>
        <family val="1"/>
        <charset val="186"/>
      </rPr>
      <t xml:space="preserve"> + D</t>
    </r>
    <r>
      <rPr>
        <b/>
        <vertAlign val="subscript"/>
        <sz val="12"/>
        <rFont val="Times New Roman"/>
        <family val="1"/>
        <charset val="186"/>
      </rPr>
      <t xml:space="preserve">A2 </t>
    </r>
    <r>
      <rPr>
        <b/>
        <sz val="12"/>
        <rFont val="Times New Roman"/>
        <family val="1"/>
        <charset val="186"/>
      </rPr>
      <t>+ ∑k</t>
    </r>
    <r>
      <rPr>
        <b/>
        <vertAlign val="subscript"/>
        <sz val="12"/>
        <rFont val="Times New Roman"/>
        <family val="1"/>
        <charset val="186"/>
      </rPr>
      <t>n</t>
    </r>
    <r>
      <rPr>
        <b/>
        <sz val="12"/>
        <rFont val="Times New Roman"/>
        <family val="1"/>
        <charset val="186"/>
      </rPr>
      <t xml:space="preserve"> D</t>
    </r>
    <r>
      <rPr>
        <b/>
        <vertAlign val="subscript"/>
        <sz val="12"/>
        <rFont val="Times New Roman"/>
        <family val="1"/>
        <charset val="186"/>
      </rPr>
      <t>Pn</t>
    </r>
    <r>
      <rPr>
        <b/>
        <sz val="12"/>
        <rFont val="Times New Roman"/>
        <family val="1"/>
        <charset val="186"/>
      </rPr>
      <t xml:space="preserve"> + ∑D</t>
    </r>
    <r>
      <rPr>
        <b/>
        <vertAlign val="subscript"/>
        <sz val="12"/>
        <rFont val="Times New Roman"/>
        <family val="1"/>
        <charset val="186"/>
      </rPr>
      <t>Sn</t>
    </r>
  </si>
  <si>
    <r>
      <t xml:space="preserve">Parašas </t>
    </r>
    <r>
      <rPr>
        <b/>
        <sz val="12"/>
        <rFont val="Arial Unicode MS"/>
        <family val="2"/>
        <charset val="186"/>
      </rPr>
      <t>     </t>
    </r>
    <r>
      <rPr>
        <b/>
        <sz val="12"/>
        <rFont val="Times New Roman"/>
        <family val="1"/>
        <charset val="186"/>
      </rPr>
      <t xml:space="preserve"> </t>
    </r>
  </si>
  <si>
    <t>(deklaracijos data)</t>
  </si>
  <si>
    <t>(sudarymo vieta)</t>
  </si>
  <si>
    <t>Įmonės buveinė</t>
  </si>
  <si>
    <t>Įmonės ryšių duomenys: elektroninis paštas ir telefonas</t>
  </si>
  <si>
    <t>Laikotarpis, kurio Deklaracija yra teikiama</t>
  </si>
  <si>
    <r>
      <t>PS</t>
    </r>
    <r>
      <rPr>
        <vertAlign val="subscript"/>
        <sz val="12"/>
        <rFont val="Times New Roman"/>
        <family val="1"/>
        <charset val="186"/>
      </rPr>
      <t>3</t>
    </r>
    <r>
      <rPr>
        <sz val="10"/>
        <rFont val="Times New Roman"/>
        <charset val="186"/>
      </rPr>
      <t/>
    </r>
  </si>
  <si>
    <r>
      <t>PS</t>
    </r>
    <r>
      <rPr>
        <vertAlign val="subscript"/>
        <sz val="12"/>
        <rFont val="Times New Roman"/>
        <family val="1"/>
        <charset val="186"/>
      </rPr>
      <t>4</t>
    </r>
    <r>
      <rPr>
        <sz val="10"/>
        <rFont val="Times New Roman"/>
        <charset val="186"/>
      </rPr>
      <t/>
    </r>
  </si>
  <si>
    <r>
      <t>PS</t>
    </r>
    <r>
      <rPr>
        <vertAlign val="subscript"/>
        <sz val="12"/>
        <rFont val="Times New Roman"/>
        <family val="1"/>
        <charset val="186"/>
      </rPr>
      <t>5</t>
    </r>
    <r>
      <rPr>
        <sz val="10"/>
        <rFont val="Times New Roman"/>
        <charset val="186"/>
      </rPr>
      <t/>
    </r>
  </si>
  <si>
    <t>Susijusios įmonės buveinė</t>
  </si>
  <si>
    <t>Profesionalusis investuotojas</t>
  </si>
  <si>
    <t>Savivaldybė</t>
  </si>
  <si>
    <t>Verslo subjektas sudaro konsoliduotą finansinę atskaitomybę arba jo duomenys yra įtraukti į kitos įmonės konsoliduotą finansinę atskaitomybę</t>
  </si>
  <si>
    <t>Susijusios įmonės (pavadinimas, įmonės kodas)</t>
  </si>
  <si>
    <t>x</t>
  </si>
  <si>
    <t xml:space="preserve"> </t>
  </si>
  <si>
    <t xml:space="preserve">    -  -  </t>
  </si>
  <si>
    <t>Deklaruojamas laikotarpis yra pilni finansiniai metai, išskyrus, jei verslo subjektas veikia trumpiau nei metus!</t>
  </si>
  <si>
    <t>Susijusios įmonės duomenys DSn</t>
  </si>
  <si>
    <t>DSn</t>
  </si>
  <si>
    <t>11.</t>
  </si>
  <si>
    <t>12.</t>
  </si>
  <si>
    <t>13.</t>
  </si>
  <si>
    <t>14.</t>
  </si>
  <si>
    <t>15.</t>
  </si>
  <si>
    <t>16.</t>
  </si>
  <si>
    <t>17.</t>
  </si>
  <si>
    <t>18.</t>
  </si>
  <si>
    <t>19.</t>
  </si>
  <si>
    <t>20.</t>
  </si>
  <si>
    <t>2014 m. gruodžio 10 d.</t>
  </si>
  <si>
    <t xml:space="preserve">SMULKIOJO IR VIDUTINIO VERSLO SUBJEKTO STATUSO DEKLARACIJOS </t>
  </si>
  <si>
    <t>1 FORMA</t>
  </si>
  <si>
    <t>(Smulkiojo ir vidutinio verslo subjekto statuso deklaracijos 1 forma)</t>
  </si>
  <si>
    <t>Metinės pajamos        (tūkst. eurų)</t>
  </si>
  <si>
    <t>Balanse nurodyto turto vertė       (tūkst. eurų)</t>
  </si>
  <si>
    <r>
      <t>Partnerinių įmonių duomenys, perkeliami iš Deklaracijos 1 P formos eilutės ∑k</t>
    </r>
    <r>
      <rPr>
        <vertAlign val="subscript"/>
        <sz val="12"/>
        <rFont val="Times New Roman"/>
        <family val="1"/>
        <charset val="186"/>
      </rPr>
      <t>n</t>
    </r>
    <r>
      <rPr>
        <sz val="12"/>
        <rFont val="Times New Roman"/>
        <family val="1"/>
        <charset val="186"/>
      </rPr>
      <t xml:space="preserve"> D</t>
    </r>
    <r>
      <rPr>
        <vertAlign val="subscript"/>
        <sz val="12"/>
        <rFont val="Times New Roman"/>
        <family val="1"/>
        <charset val="186"/>
      </rPr>
      <t>Pn</t>
    </r>
  </si>
  <si>
    <r>
      <t>Duomenys, perkeliami iš  Deklaracijos 1 S formos 2 langelio eilutės „D</t>
    </r>
    <r>
      <rPr>
        <vertAlign val="subscript"/>
        <sz val="11"/>
        <rFont val="Times New Roman"/>
        <family val="1"/>
        <charset val="186"/>
      </rPr>
      <t>A</t>
    </r>
    <r>
      <rPr>
        <sz val="11"/>
        <rFont val="Times New Roman"/>
        <family val="1"/>
        <charset val="186"/>
      </rPr>
      <t xml:space="preserve">“, jei verslo subjektas sudaro konsoliduotą finansinę atskaitomybę arba jo duomenys įtraukti į kitos įmonės konsoliduotą finansinę atskaitomybę </t>
    </r>
  </si>
  <si>
    <t>Patvirtinu, kad Deklaracijoje ir jos prieduose pateikti duomenys yra tikslūs ir teisingi</t>
  </si>
  <si>
    <t>Partnerinių įmonių duomenų 1 P forma</t>
  </si>
  <si>
    <t xml:space="preserve">Partnerinių įmonių duomenų 1 P formos priedas </t>
  </si>
  <si>
    <t>Susijusių įmonių duomenų 1 S forma</t>
  </si>
  <si>
    <t xml:space="preserve">Susijusių įmonių duomenų 1 S formos priedas </t>
  </si>
  <si>
    <t>PARTNERINIŲ ĮMONIŲ DUOMENŲ  1 P FORMA</t>
  </si>
  <si>
    <t>Metinės pajamos (tūkst. eurų)</t>
  </si>
  <si>
    <t>Balanse nurodyto turto vertė           (tūkst. eurų)</t>
  </si>
  <si>
    <t>Partnerinių įmonių duomenų 1 P formos priedas</t>
  </si>
  <si>
    <t>Balanse nurodyto turto vertė        (tūkst. eurų)</t>
  </si>
  <si>
    <t>Su partnerine įmone susijusių įmonių, kurių duomenys nebuvo įtraukti į partnerinės įmonės konsoliduotą finansinę atskaitomybę, duomenys</t>
  </si>
  <si>
    <t>Su partnerinėmis įmonėmis susijusių įmonių, kurių duomenys įtraukti į konsoliduotą partnerinės įmonės finansinę atskaitomybę, identifikavimas</t>
  </si>
  <si>
    <t>Su partnerinėmis įmonėmis susijusių įmonių, kurių duomenys neįtraukti į partnerinės įmonės finansinę atskaitomybę, identifikavimas</t>
  </si>
  <si>
    <t>Dalis verslo subjekto akcijų, pajų ar kitokių dalyvavimą įmonės kapitale žyminčių kapitalo dalių, kurią turi jo partnerinė įmonė, arba dalis su verslo subjektu susijusios įmonės akcijų, pajų ar kitokių dalyvavimą įmonės kapitale žyminčių kapitalo dalių, kurią turi susijusios įmonės partnerinė įmonė, kai pildomi su verslo subjektu susijusios įmonės partnerinės įmonės duomenys</t>
  </si>
  <si>
    <t>Dalis partnerinės įmonės akcijų, pajų ar kitokių dalyvavimą įmonės kapitale žyminčių kapitalo dalių, kurią turi verslo subjektas, arba dalis susijusios įmonės partnerinės įmonės akcijų, pajų ar kitokių dalyvavimą įmonės kapitale žyminčių kapitalo dalių, kurią turi susijusi įmonė, kai pildomi su verslo subjektu susijusios įmonės partnerinės įmonės duomenys</t>
  </si>
  <si>
    <t>Dalis, kurią verslo subjekto dalyvių balsų turi jo partnerinė įmonė, arba dalis, kurią susijusios įmonės dalyvių balsų turi jos partnerinė įmonė, kai pildomi su verslo subjektu susijusios įmonės partnerinės įmonės duomenys</t>
  </si>
  <si>
    <t>Dalis, kurią savo partnerinės įmonės dalyvių balsų turi verslo subjektas, arba dalis, kurią partnerinės įmonės dalyvių balsų turi susijusi įmonė, kai pildomi su verslo subjektu susijusios įmonės partnerinės įmonės duomenys</t>
  </si>
  <si>
    <t>Metinės pajamos      (tūkst. eurų)</t>
  </si>
  <si>
    <t>Balanse nurodyto turto vertė (tūkst. eurų)</t>
  </si>
  <si>
    <t>(Susijusių įmonių duomenų 1 S forma)</t>
  </si>
  <si>
    <t>(Partnerinės įmonės aprašymo forma)</t>
  </si>
  <si>
    <t>(Partnerinių įmonių duomenų 1 P forma)</t>
  </si>
  <si>
    <t>SUSIJUSIŲ ĮMONIŲ DUOMENŲ 1 S FORMA</t>
  </si>
  <si>
    <t>Susijusių įmonių duomenų 1 S formos priedas</t>
  </si>
  <si>
    <t>(Susijusios įmonės aprašymo forma)</t>
  </si>
  <si>
    <t>Verslo subjekto kodas / PVM mokėtojo kodas</t>
  </si>
  <si>
    <t>Laikotarpis, kurio Smulkiojo ir vidutinio verslo subjekto statuso deklaracija (toliau –  Deklaracija) teikiama</t>
  </si>
  <si>
    <t>2008 m. kovo 26 d.</t>
  </si>
  <si>
    <t>įsakymu Nr. 4-119</t>
  </si>
  <si>
    <t>(Lietuvos Respublikos ūkio ministro</t>
  </si>
  <si>
    <t>įsakymo Nr. 4-891 redakcija)</t>
  </si>
  <si>
    <t>Balanse nurodyto turto vertė        (tūkst.eurų)</t>
  </si>
  <si>
    <r>
      <t>Susijusių įmonių duomenys (jei nebuvo įtraukti į deklaruojančio verslo subjekto konsoliduotą finansinę atskaitomybę), perkeliami iš Deklaracos 1 S formos 4 langelio eilutės „∑D</t>
    </r>
    <r>
      <rPr>
        <vertAlign val="subscript"/>
        <sz val="12"/>
        <rFont val="Times New Roman"/>
        <family val="1"/>
        <charset val="186"/>
      </rPr>
      <t>Sn</t>
    </r>
    <r>
      <rPr>
        <sz val="12"/>
        <rFont val="Times New Roman"/>
        <family val="1"/>
        <charset val="186"/>
      </rPr>
      <t>“)</t>
    </r>
  </si>
  <si>
    <t>X</t>
  </si>
  <si>
    <t>Laikotarpis (metai)</t>
  </si>
  <si>
    <t>2016 m. liepos 20  d.</t>
  </si>
  <si>
    <t>įsakymo Nr. 4-481 redakcija)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</si>
</sst>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yyyy\-mm\-dd;@"/>
  </numFmts>
  <fonts count="25" x14ac:knownFonts="1">
    <font>
      <sz val="10"/>
      <name val="Times New Roman"/>
      <charset val="186"/>
    </font>
    <font>
      <sz val="12"/>
      <name val="Times New Roman"/>
      <family val="1"/>
      <charset val="186"/>
    </font>
    <font>
      <b/>
      <sz val="12"/>
      <name val="Times New Roman"/>
      <family val="1"/>
      <charset val="186"/>
    </font>
    <font>
      <sz val="10"/>
      <name val="Times New Roman"/>
      <family val="1"/>
      <charset val="186"/>
    </font>
    <font>
      <b/>
      <vertAlign val="subscript"/>
      <sz val="12"/>
      <name val="Times New Roman"/>
      <family val="1"/>
      <charset val="186"/>
    </font>
    <font>
      <vertAlign val="subscript"/>
      <sz val="12"/>
      <name val="Times New Roman"/>
      <family val="1"/>
      <charset val="186"/>
    </font>
    <font>
      <sz val="8"/>
      <name val="Times New Roman"/>
      <family val="1"/>
      <charset val="186"/>
    </font>
    <font>
      <sz val="11"/>
      <name val="Times New Roman"/>
      <family val="1"/>
      <charset val="186"/>
    </font>
    <font>
      <vertAlign val="subscript"/>
      <sz val="11"/>
      <name val="Times New Roman"/>
      <family val="1"/>
      <charset val="186"/>
    </font>
    <font>
      <b/>
      <sz val="11"/>
      <name val="Times New Roman"/>
      <family val="1"/>
      <charset val="186"/>
    </font>
    <font>
      <b/>
      <vertAlign val="subscript"/>
      <sz val="11"/>
      <name val="Times New Roman"/>
      <family val="1"/>
      <charset val="186"/>
    </font>
    <font>
      <sz val="12"/>
      <name val="Times New Roman"/>
      <family val="1"/>
      <charset val="186"/>
    </font>
    <font>
      <b/>
      <sz val="12"/>
      <name val="Times New Roman"/>
      <family val="1"/>
      <charset val="186"/>
    </font>
    <font>
      <sz val="10"/>
      <name val="Times New Roman"/>
      <family val="1"/>
      <charset val="186"/>
    </font>
    <font>
      <sz val="11"/>
      <name val="Times New Roman"/>
      <family val="1"/>
      <charset val="186"/>
    </font>
    <font>
      <b/>
      <sz val="12"/>
      <name val="Arial Unicode MS"/>
      <family val="2"/>
      <charset val="186"/>
    </font>
    <font>
      <b/>
      <sz val="10"/>
      <name val="Times New Roman"/>
      <family val="1"/>
      <charset val="186"/>
    </font>
    <font>
      <sz val="12"/>
      <color indexed="10"/>
      <name val="Times New Roman"/>
      <family val="1"/>
      <charset val="186"/>
    </font>
    <font>
      <sz val="10"/>
      <color indexed="10"/>
      <name val="Times New Roman"/>
      <family val="1"/>
      <charset val="186"/>
    </font>
    <font>
      <sz val="11"/>
      <color indexed="10"/>
      <name val="Times New Roman"/>
      <family val="1"/>
      <charset val="186"/>
    </font>
    <font>
      <sz val="12"/>
      <color indexed="10"/>
      <name val="Times New Roman"/>
      <family val="1"/>
      <charset val="186"/>
    </font>
    <font>
      <sz val="9"/>
      <color indexed="10"/>
      <name val="Times New Roman"/>
      <family val="1"/>
      <charset val="186"/>
    </font>
    <font>
      <sz val="9"/>
      <color indexed="62"/>
      <name val="Times New Roman"/>
      <family val="1"/>
      <charset val="186"/>
    </font>
    <font>
      <b/>
      <sz val="10"/>
      <color indexed="17"/>
      <name val="Times New Roman"/>
      <family val="1"/>
      <charset val="186"/>
    </font>
    <font>
      <sz val="10"/>
      <color indexed="17"/>
      <name val="Times New Roman"/>
      <family val="1"/>
      <charset val="186"/>
    </font>
  </fonts>
  <fills count="5">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rgb="FFCAF6CC"/>
        <bgColor indexed="64"/>
      </patternFill>
    </fill>
  </fills>
  <borders count="103">
    <border>
      <left/>
      <right/>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top/>
      <bottom style="thin">
        <color indexed="64"/>
      </bottom>
      <diagonal/>
    </border>
    <border>
      <left/>
      <right style="double">
        <color indexed="64"/>
      </right>
      <top/>
      <bottom/>
      <diagonal/>
    </border>
    <border>
      <left/>
      <right style="double">
        <color indexed="64"/>
      </right>
      <top/>
      <bottom style="thin">
        <color indexed="64"/>
      </bottom>
      <diagonal/>
    </border>
    <border>
      <left style="double">
        <color indexed="64"/>
      </left>
      <right/>
      <top style="thin">
        <color indexed="64"/>
      </top>
      <bottom/>
      <diagonal/>
    </border>
    <border>
      <left/>
      <right/>
      <top/>
      <bottom style="medium">
        <color indexed="64"/>
      </bottom>
      <diagonal/>
    </border>
    <border>
      <left/>
      <right style="double">
        <color indexed="64"/>
      </right>
      <top/>
      <bottom style="medium">
        <color indexed="64"/>
      </bottom>
      <diagonal/>
    </border>
    <border>
      <left style="double">
        <color indexed="64"/>
      </left>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double">
        <color indexed="64"/>
      </right>
      <top style="medium">
        <color indexed="64"/>
      </top>
      <bottom style="double">
        <color indexed="64"/>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double">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right style="double">
        <color indexed="64"/>
      </right>
      <top style="thin">
        <color indexed="64"/>
      </top>
      <bottom style="medium">
        <color indexed="64"/>
      </bottom>
      <diagonal/>
    </border>
    <border>
      <left style="thin">
        <color indexed="64"/>
      </left>
      <right style="double">
        <color indexed="64"/>
      </right>
      <top style="thin">
        <color indexed="64"/>
      </top>
      <bottom style="double">
        <color indexed="64"/>
      </bottom>
      <diagonal/>
    </border>
    <border>
      <left style="double">
        <color indexed="64"/>
      </left>
      <right style="double">
        <color indexed="64"/>
      </right>
      <top style="double">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diagonal/>
    </border>
    <border>
      <left/>
      <right style="medium">
        <color indexed="64"/>
      </right>
      <top style="thin">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style="medium">
        <color indexed="64"/>
      </left>
      <right style="double">
        <color indexed="64"/>
      </right>
      <top style="thin">
        <color indexed="64"/>
      </top>
      <bottom/>
      <diagonal/>
    </border>
    <border>
      <left style="medium">
        <color indexed="64"/>
      </left>
      <right style="double">
        <color indexed="64"/>
      </right>
      <top/>
      <bottom style="medium">
        <color indexed="64"/>
      </bottom>
      <diagonal/>
    </border>
    <border>
      <left style="double">
        <color indexed="64"/>
      </left>
      <right/>
      <top/>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bottom style="double">
        <color indexed="64"/>
      </bottom>
      <diagonal/>
    </border>
    <border>
      <left/>
      <right/>
      <top style="thin">
        <color indexed="64"/>
      </top>
      <bottom style="double">
        <color indexed="64"/>
      </bottom>
      <diagonal/>
    </border>
    <border>
      <left style="double">
        <color indexed="64"/>
      </left>
      <right style="double">
        <color indexed="64"/>
      </right>
      <top style="double">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medium">
        <color indexed="64"/>
      </bottom>
      <diagonal/>
    </border>
    <border>
      <left style="double">
        <color indexed="64"/>
      </left>
      <right/>
      <top style="thin">
        <color indexed="64"/>
      </top>
      <bottom style="medium">
        <color indexed="64"/>
      </bottom>
      <diagonal/>
    </border>
    <border>
      <left style="double">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thin">
        <color indexed="64"/>
      </left>
      <right/>
      <top/>
      <bottom style="medium">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top/>
      <bottom style="double">
        <color indexed="64"/>
      </bottom>
      <diagonal/>
    </border>
    <border>
      <left style="double">
        <color indexed="64"/>
      </left>
      <right style="thin">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thin">
        <color indexed="64"/>
      </right>
      <top style="thin">
        <color indexed="64"/>
      </top>
      <bottom/>
      <diagonal/>
    </border>
    <border>
      <left style="double">
        <color indexed="64"/>
      </left>
      <right style="double">
        <color indexed="64"/>
      </right>
      <top style="medium">
        <color indexed="64"/>
      </top>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top style="double">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right/>
      <top style="medium">
        <color indexed="64"/>
      </top>
      <bottom/>
      <diagonal/>
    </border>
    <border>
      <left/>
      <right style="double">
        <color indexed="64"/>
      </right>
      <top style="medium">
        <color indexed="64"/>
      </top>
      <bottom/>
      <diagonal/>
    </border>
    <border>
      <left style="thin">
        <color indexed="64"/>
      </left>
      <right/>
      <top style="thin">
        <color indexed="64"/>
      </top>
      <bottom style="medium">
        <color indexed="64"/>
      </bottom>
      <diagonal/>
    </border>
    <border>
      <left style="double">
        <color indexed="64"/>
      </left>
      <right/>
      <top style="medium">
        <color indexed="64"/>
      </top>
      <bottom/>
      <diagonal/>
    </border>
    <border>
      <left/>
      <right style="double">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double">
        <color indexed="64"/>
      </right>
      <top style="thin">
        <color indexed="64"/>
      </top>
      <bottom style="double">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cellStyleXfs>
  <cellXfs count="592">
    <xf numFmtId="0" fontId="0" fillId="0" borderId="0" xfId="0"/>
    <xf numFmtId="0" fontId="2" fillId="0" borderId="0" xfId="0" applyFont="1" applyAlignment="1">
      <alignment horizontal="center"/>
    </xf>
    <xf numFmtId="0" fontId="1" fillId="0" borderId="0" xfId="0" applyFont="1" applyAlignment="1">
      <alignment horizontal="center"/>
    </xf>
    <xf numFmtId="0" fontId="3" fillId="0" borderId="0" xfId="0" applyFont="1" applyAlignment="1">
      <alignment horizontal="center"/>
    </xf>
    <xf numFmtId="0" fontId="2" fillId="0" borderId="1" xfId="0" applyFont="1" applyBorder="1" applyAlignment="1">
      <alignment horizontal="justify" vertical="center" wrapText="1"/>
    </xf>
    <xf numFmtId="0" fontId="2" fillId="0" borderId="1" xfId="0" applyFont="1" applyBorder="1" applyAlignment="1">
      <alignment horizontal="justify" vertical="top" wrapText="1"/>
    </xf>
    <xf numFmtId="0" fontId="2" fillId="0" borderId="1" xfId="0" applyFont="1" applyBorder="1" applyAlignment="1" applyProtection="1">
      <alignment horizontal="justify" vertical="center" wrapText="1"/>
    </xf>
    <xf numFmtId="0" fontId="2" fillId="0" borderId="0" xfId="0" applyFont="1" applyAlignment="1">
      <alignment horizontal="justify"/>
    </xf>
    <xf numFmtId="0" fontId="0" fillId="0" borderId="0" xfId="0" applyAlignment="1"/>
    <xf numFmtId="0" fontId="1" fillId="0" borderId="0" xfId="0" applyFont="1" applyAlignment="1">
      <alignment horizontal="justify"/>
    </xf>
    <xf numFmtId="0" fontId="2" fillId="0" borderId="2" xfId="0" applyFont="1" applyBorder="1" applyAlignment="1">
      <alignment horizontal="justify" vertical="center" wrapText="1"/>
    </xf>
    <xf numFmtId="0" fontId="7" fillId="0" borderId="0" xfId="0" applyFont="1"/>
    <xf numFmtId="0" fontId="1" fillId="0" borderId="4" xfId="0" applyFont="1" applyBorder="1" applyAlignment="1">
      <alignment horizontal="center" vertical="top" wrapText="1"/>
    </xf>
    <xf numFmtId="0" fontId="1" fillId="0" borderId="5" xfId="0" applyFont="1" applyBorder="1" applyAlignment="1">
      <alignment horizontal="justify" vertical="top" wrapText="1"/>
    </xf>
    <xf numFmtId="0" fontId="2" fillId="0" borderId="5" xfId="0" applyFont="1" applyBorder="1" applyAlignment="1">
      <alignment horizontal="justify" vertical="top" wrapText="1"/>
    </xf>
    <xf numFmtId="0" fontId="1" fillId="0" borderId="5" xfId="0" applyFont="1" applyBorder="1" applyAlignment="1">
      <alignment horizontal="justify" wrapText="1"/>
    </xf>
    <xf numFmtId="0" fontId="1" fillId="0" borderId="6" xfId="0" applyFont="1" applyBorder="1" applyAlignment="1">
      <alignment horizontal="center" vertical="top" wrapText="1"/>
    </xf>
    <xf numFmtId="0" fontId="2" fillId="0" borderId="7" xfId="0" applyFont="1" applyBorder="1" applyAlignment="1">
      <alignment vertical="top" wrapText="1"/>
    </xf>
    <xf numFmtId="0" fontId="2" fillId="0" borderId="8" xfId="0" applyFont="1" applyBorder="1" applyAlignment="1">
      <alignment vertical="top" wrapText="1"/>
    </xf>
    <xf numFmtId="0" fontId="2" fillId="0" borderId="9" xfId="0" applyFont="1" applyBorder="1" applyAlignment="1">
      <alignment vertical="top" wrapText="1"/>
    </xf>
    <xf numFmtId="0" fontId="1" fillId="0" borderId="0" xfId="0" applyFont="1" applyBorder="1" applyAlignment="1">
      <alignment horizontal="center" vertical="top"/>
    </xf>
    <xf numFmtId="0" fontId="2" fillId="0" borderId="6" xfId="0" applyFont="1" applyBorder="1" applyAlignment="1">
      <alignment horizontal="justify" vertical="top" wrapText="1"/>
    </xf>
    <xf numFmtId="0" fontId="11" fillId="0" borderId="0" xfId="0" applyFont="1"/>
    <xf numFmtId="0" fontId="11" fillId="0" borderId="10" xfId="0" applyFont="1" applyBorder="1" applyAlignment="1">
      <alignment horizontal="justify" vertical="top" wrapText="1"/>
    </xf>
    <xf numFmtId="0" fontId="11" fillId="0" borderId="0" xfId="0" applyFont="1" applyBorder="1" applyAlignment="1">
      <alignment horizontal="justify" vertical="top" wrapText="1"/>
    </xf>
    <xf numFmtId="0" fontId="12" fillId="0" borderId="0" xfId="0" applyFont="1" applyAlignment="1">
      <alignment horizontal="justify"/>
    </xf>
    <xf numFmtId="0" fontId="11" fillId="0" borderId="0" xfId="0" applyFont="1" applyAlignment="1">
      <alignment horizontal="center"/>
    </xf>
    <xf numFmtId="0" fontId="12" fillId="0" borderId="0" xfId="0" applyFont="1" applyAlignment="1">
      <alignment horizontal="center"/>
    </xf>
    <xf numFmtId="0" fontId="12" fillId="0" borderId="11" xfId="0" applyFont="1" applyBorder="1" applyAlignment="1">
      <alignment vertical="top" wrapText="1"/>
    </xf>
    <xf numFmtId="0" fontId="12" fillId="0" borderId="0" xfId="0" applyFont="1" applyBorder="1" applyAlignment="1">
      <alignment horizontal="center" vertical="top" wrapText="1"/>
    </xf>
    <xf numFmtId="0" fontId="12" fillId="0" borderId="11" xfId="0" applyFont="1" applyBorder="1" applyAlignment="1">
      <alignment horizontal="center" vertical="top" wrapText="1"/>
    </xf>
    <xf numFmtId="0" fontId="12" fillId="0" borderId="12" xfId="0" applyFont="1" applyBorder="1" applyAlignment="1">
      <alignment vertical="top" wrapText="1"/>
    </xf>
    <xf numFmtId="0" fontId="11" fillId="0" borderId="13" xfId="0" applyFont="1" applyBorder="1" applyAlignment="1">
      <alignment horizontal="justify" vertical="top" wrapText="1"/>
    </xf>
    <xf numFmtId="0" fontId="11" fillId="0" borderId="14" xfId="0" applyFont="1" applyBorder="1" applyAlignment="1">
      <alignment horizontal="justify" vertical="top" wrapText="1"/>
    </xf>
    <xf numFmtId="0" fontId="12" fillId="0" borderId="15" xfId="0" applyFont="1" applyBorder="1" applyAlignment="1">
      <alignment vertical="top" wrapText="1"/>
    </xf>
    <xf numFmtId="0" fontId="11" fillId="0" borderId="16" xfId="0" applyFont="1" applyBorder="1" applyAlignment="1">
      <alignment horizontal="justify" vertical="top" wrapText="1"/>
    </xf>
    <xf numFmtId="0" fontId="12" fillId="0" borderId="1" xfId="0" applyFont="1" applyBorder="1" applyAlignment="1">
      <alignment horizontal="justify" vertical="top" wrapText="1"/>
    </xf>
    <xf numFmtId="0" fontId="12" fillId="0" borderId="1" xfId="0" applyFont="1" applyBorder="1" applyAlignment="1">
      <alignment horizontal="center" vertical="top" wrapText="1"/>
    </xf>
    <xf numFmtId="0" fontId="11" fillId="0" borderId="0" xfId="0" applyFont="1" applyAlignment="1">
      <alignment wrapText="1"/>
    </xf>
    <xf numFmtId="0" fontId="11" fillId="0" borderId="0" xfId="0" applyFont="1" applyAlignment="1">
      <alignment horizontal="justify"/>
    </xf>
    <xf numFmtId="0" fontId="12" fillId="0" borderId="18" xfId="0" applyFont="1" applyBorder="1" applyAlignment="1">
      <alignment horizontal="justify" vertical="top" wrapText="1"/>
    </xf>
    <xf numFmtId="0" fontId="12" fillId="0" borderId="6" xfId="0" applyFont="1" applyBorder="1" applyAlignment="1">
      <alignment horizontal="center" vertical="top" wrapText="1"/>
    </xf>
    <xf numFmtId="0" fontId="7" fillId="0" borderId="19" xfId="0" applyFont="1" applyBorder="1" applyAlignment="1">
      <alignment horizontal="center" vertical="top" wrapText="1"/>
    </xf>
    <xf numFmtId="0" fontId="7" fillId="0" borderId="20" xfId="0" applyFont="1" applyBorder="1" applyAlignment="1">
      <alignment horizontal="center" vertical="top" wrapText="1"/>
    </xf>
    <xf numFmtId="0" fontId="12" fillId="0" borderId="21" xfId="0" applyFont="1" applyBorder="1" applyAlignment="1">
      <alignment horizontal="justify" vertical="top" wrapText="1"/>
    </xf>
    <xf numFmtId="0" fontId="1" fillId="0" borderId="0" xfId="0" applyFont="1"/>
    <xf numFmtId="0" fontId="2" fillId="0" borderId="2" xfId="0" applyFont="1" applyBorder="1" applyAlignment="1">
      <alignment horizontal="justify" vertical="top" wrapText="1"/>
    </xf>
    <xf numFmtId="0" fontId="1" fillId="0" borderId="0" xfId="0" applyFont="1" applyBorder="1"/>
    <xf numFmtId="0" fontId="2" fillId="0" borderId="21" xfId="0" applyFont="1" applyBorder="1" applyAlignment="1">
      <alignment horizontal="justify" vertical="top" wrapText="1"/>
    </xf>
    <xf numFmtId="0" fontId="9" fillId="0" borderId="22" xfId="0" applyFont="1" applyBorder="1" applyAlignment="1">
      <alignment horizontal="justify" wrapText="1"/>
    </xf>
    <xf numFmtId="0" fontId="1" fillId="0" borderId="0" xfId="0" applyFont="1" applyAlignment="1"/>
    <xf numFmtId="0" fontId="11" fillId="0" borderId="0" xfId="0" applyFont="1" applyAlignment="1"/>
    <xf numFmtId="0" fontId="14" fillId="0" borderId="0" xfId="0" applyFont="1"/>
    <xf numFmtId="0" fontId="12" fillId="0" borderId="1" xfId="0" applyFont="1" applyBorder="1" applyAlignment="1">
      <alignment horizontal="center" vertical="center"/>
    </xf>
    <xf numFmtId="0" fontId="17" fillId="0" borderId="0" xfId="0" applyFont="1" applyProtection="1">
      <protection hidden="1"/>
    </xf>
    <xf numFmtId="0" fontId="1" fillId="2" borderId="23" xfId="0" applyFont="1" applyFill="1" applyBorder="1" applyAlignment="1" applyProtection="1">
      <alignment horizontal="justify" vertical="top" wrapText="1"/>
      <protection locked="0"/>
    </xf>
    <xf numFmtId="0" fontId="0" fillId="2" borderId="23" xfId="0" applyFill="1" applyBorder="1" applyProtection="1">
      <protection locked="0"/>
    </xf>
    <xf numFmtId="164" fontId="1" fillId="0" borderId="20" xfId="0" applyNumberFormat="1" applyFont="1" applyBorder="1" applyAlignment="1" applyProtection="1">
      <alignment horizontal="center" vertical="center"/>
      <protection hidden="1"/>
    </xf>
    <xf numFmtId="0" fontId="1" fillId="2" borderId="23" xfId="0" applyFont="1" applyFill="1" applyBorder="1" applyAlignment="1" applyProtection="1">
      <alignment wrapText="1"/>
      <protection locked="0"/>
    </xf>
    <xf numFmtId="14" fontId="0" fillId="0" borderId="0" xfId="0" applyNumberFormat="1" applyBorder="1"/>
    <xf numFmtId="0" fontId="1" fillId="2" borderId="24" xfId="0" applyFont="1" applyFill="1" applyBorder="1" applyAlignment="1" applyProtection="1">
      <alignment horizontal="justify" vertical="top" wrapText="1"/>
      <protection locked="0"/>
    </xf>
    <xf numFmtId="165" fontId="1" fillId="0" borderId="10" xfId="0" applyNumberFormat="1" applyFont="1" applyFill="1" applyBorder="1" applyAlignment="1" applyProtection="1">
      <alignment horizontal="center"/>
    </xf>
    <xf numFmtId="0" fontId="2" fillId="0" borderId="23" xfId="0" applyFont="1" applyFill="1" applyBorder="1" applyAlignment="1" applyProtection="1">
      <alignment horizontal="justify"/>
    </xf>
    <xf numFmtId="0" fontId="1" fillId="0" borderId="23" xfId="0" applyFont="1" applyBorder="1" applyProtection="1"/>
    <xf numFmtId="0" fontId="1" fillId="2" borderId="23" xfId="0" applyFont="1" applyFill="1" applyBorder="1" applyAlignment="1" applyProtection="1">
      <alignment vertical="top" wrapText="1"/>
      <protection locked="0"/>
    </xf>
    <xf numFmtId="164" fontId="1" fillId="2" borderId="17" xfId="0" applyNumberFormat="1" applyFont="1" applyFill="1" applyBorder="1" applyAlignment="1" applyProtection="1">
      <alignment horizontal="center" vertical="center" wrapText="1"/>
      <protection locked="0"/>
    </xf>
    <xf numFmtId="0" fontId="0" fillId="0" borderId="0" xfId="0" applyAlignment="1">
      <alignment vertical="top"/>
    </xf>
    <xf numFmtId="0" fontId="2" fillId="0" borderId="0" xfId="0" applyFont="1" applyAlignment="1">
      <alignment vertical="top"/>
    </xf>
    <xf numFmtId="0" fontId="1" fillId="0" borderId="0" xfId="0" applyFont="1" applyAlignment="1">
      <alignment vertical="top"/>
    </xf>
    <xf numFmtId="0" fontId="7" fillId="0" borderId="6" xfId="0" applyFont="1" applyBorder="1" applyAlignment="1" applyProtection="1">
      <alignment vertical="top" wrapText="1"/>
      <protection locked="0"/>
    </xf>
    <xf numFmtId="0" fontId="7" fillId="0" borderId="5" xfId="0" applyFont="1" applyBorder="1" applyAlignment="1" applyProtection="1">
      <alignment vertical="top" wrapText="1"/>
      <protection locked="0"/>
    </xf>
    <xf numFmtId="0" fontId="7" fillId="0" borderId="25" xfId="0" applyFont="1" applyBorder="1" applyAlignment="1" applyProtection="1">
      <alignment vertical="top" wrapText="1"/>
      <protection locked="0"/>
    </xf>
    <xf numFmtId="0" fontId="1" fillId="2" borderId="23" xfId="0" applyFont="1" applyFill="1" applyBorder="1" applyAlignment="1" applyProtection="1">
      <alignment horizontal="center" vertical="top" wrapText="1"/>
      <protection locked="0"/>
    </xf>
    <xf numFmtId="0" fontId="11" fillId="0" borderId="23" xfId="0" applyFont="1" applyBorder="1" applyAlignment="1" applyProtection="1">
      <alignment horizontal="center"/>
      <protection hidden="1"/>
    </xf>
    <xf numFmtId="0" fontId="11" fillId="0" borderId="23" xfId="0" applyFont="1" applyBorder="1" applyProtection="1">
      <protection hidden="1"/>
    </xf>
    <xf numFmtId="0" fontId="18" fillId="0" borderId="0" xfId="0" applyFont="1"/>
    <xf numFmtId="0" fontId="19" fillId="0" borderId="0" xfId="0" applyFont="1" applyProtection="1">
      <protection hidden="1"/>
    </xf>
    <xf numFmtId="0" fontId="11" fillId="2" borderId="23" xfId="0" applyFont="1" applyFill="1" applyBorder="1" applyAlignment="1" applyProtection="1">
      <alignment horizontal="center" vertical="top" wrapText="1"/>
      <protection locked="0"/>
    </xf>
    <xf numFmtId="0" fontId="20" fillId="0" borderId="0" xfId="0" applyFont="1" applyProtection="1">
      <protection hidden="1"/>
    </xf>
    <xf numFmtId="0" fontId="11" fillId="0" borderId="0" xfId="0" applyFont="1" applyAlignment="1">
      <alignment horizontal="left"/>
    </xf>
    <xf numFmtId="0" fontId="18" fillId="0" borderId="0" xfId="0" applyFont="1" applyAlignment="1"/>
    <xf numFmtId="0" fontId="18" fillId="0" borderId="0" xfId="0" applyFont="1" applyProtection="1">
      <protection hidden="1"/>
    </xf>
    <xf numFmtId="2" fontId="1" fillId="0" borderId="17" xfId="0" applyNumberFormat="1" applyFont="1" applyBorder="1" applyAlignment="1" applyProtection="1">
      <alignment horizontal="center" vertical="center" wrapText="1"/>
      <protection hidden="1"/>
    </xf>
    <xf numFmtId="2" fontId="1" fillId="2" borderId="17" xfId="0" applyNumberFormat="1" applyFont="1" applyFill="1" applyBorder="1" applyAlignment="1" applyProtection="1">
      <alignment horizontal="center" vertical="center" wrapText="1"/>
      <protection locked="0"/>
    </xf>
    <xf numFmtId="2" fontId="7" fillId="0" borderId="3" xfId="0" applyNumberFormat="1" applyFont="1" applyFill="1" applyBorder="1" applyAlignment="1" applyProtection="1">
      <alignment horizontal="center" vertical="top" wrapText="1"/>
      <protection hidden="1"/>
    </xf>
    <xf numFmtId="2" fontId="7" fillId="0" borderId="4" xfId="0" applyNumberFormat="1" applyFont="1" applyFill="1" applyBorder="1" applyAlignment="1" applyProtection="1">
      <alignment horizontal="center" vertical="top" wrapText="1"/>
      <protection hidden="1"/>
    </xf>
    <xf numFmtId="2" fontId="7" fillId="0" borderId="27" xfId="0" applyNumberFormat="1" applyFont="1" applyFill="1" applyBorder="1" applyAlignment="1" applyProtection="1">
      <alignment horizontal="center" vertical="top" wrapText="1"/>
      <protection hidden="1"/>
    </xf>
    <xf numFmtId="2" fontId="7" fillId="0" borderId="28" xfId="0" applyNumberFormat="1" applyFont="1" applyFill="1" applyBorder="1" applyAlignment="1" applyProtection="1">
      <alignment horizontal="center" vertical="top" wrapText="1"/>
      <protection hidden="1"/>
    </xf>
    <xf numFmtId="2" fontId="1" fillId="2" borderId="17" xfId="0" applyNumberFormat="1" applyFont="1" applyFill="1" applyBorder="1" applyAlignment="1" applyProtection="1">
      <alignment horizontal="center" vertical="top" wrapText="1"/>
      <protection locked="0"/>
    </xf>
    <xf numFmtId="2" fontId="1" fillId="0" borderId="29" xfId="0" applyNumberFormat="1" applyFont="1" applyBorder="1" applyAlignment="1" applyProtection="1">
      <alignment horizontal="center" vertical="center" wrapText="1"/>
      <protection hidden="1"/>
    </xf>
    <xf numFmtId="2" fontId="1" fillId="2" borderId="30" xfId="0" applyNumberFormat="1" applyFont="1" applyFill="1" applyBorder="1" applyAlignment="1" applyProtection="1">
      <alignment horizontal="center" vertical="center" wrapText="1"/>
      <protection locked="0"/>
    </xf>
    <xf numFmtId="0" fontId="17" fillId="0" borderId="0" xfId="0" applyFont="1"/>
    <xf numFmtId="49" fontId="1" fillId="0" borderId="23" xfId="0" applyNumberFormat="1" applyFont="1" applyBorder="1" applyProtection="1"/>
    <xf numFmtId="49" fontId="1" fillId="0" borderId="10" xfId="0" applyNumberFormat="1" applyFont="1" applyFill="1" applyBorder="1" applyAlignment="1" applyProtection="1">
      <alignment horizontal="center"/>
    </xf>
    <xf numFmtId="0" fontId="2" fillId="0" borderId="23" xfId="0" applyNumberFormat="1" applyFont="1" applyFill="1" applyBorder="1" applyAlignment="1" applyProtection="1">
      <alignment horizontal="center"/>
    </xf>
    <xf numFmtId="0" fontId="1" fillId="0" borderId="23" xfId="0" applyNumberFormat="1" applyFont="1" applyBorder="1" applyProtection="1"/>
    <xf numFmtId="0" fontId="22" fillId="0" borderId="0" xfId="0" applyFont="1" applyAlignment="1" applyProtection="1">
      <alignment vertical="top" wrapText="1"/>
      <protection hidden="1"/>
    </xf>
    <xf numFmtId="0" fontId="2" fillId="0" borderId="21" xfId="0" applyFont="1" applyBorder="1" applyAlignment="1">
      <alignment horizontal="justify" vertical="center" wrapText="1"/>
    </xf>
    <xf numFmtId="0" fontId="2" fillId="0" borderId="31" xfId="0" applyFont="1" applyBorder="1" applyAlignment="1">
      <alignment horizontal="justify" vertical="top" wrapText="1"/>
    </xf>
    <xf numFmtId="0" fontId="22" fillId="0" borderId="0" xfId="0" applyFont="1" applyAlignment="1" applyProtection="1">
      <protection hidden="1"/>
    </xf>
    <xf numFmtId="0" fontId="1" fillId="2" borderId="23" xfId="0" applyNumberFormat="1" applyFont="1" applyFill="1" applyBorder="1" applyAlignment="1" applyProtection="1">
      <alignment horizontal="justify" vertical="top" wrapText="1"/>
      <protection locked="0"/>
    </xf>
    <xf numFmtId="0" fontId="0" fillId="0" borderId="0" xfId="0" applyProtection="1"/>
    <xf numFmtId="0" fontId="1" fillId="2" borderId="32" xfId="0" applyNumberFormat="1" applyFont="1" applyFill="1" applyBorder="1" applyAlignment="1" applyProtection="1">
      <alignment horizontal="justify" vertical="top" wrapText="1"/>
      <protection locked="0"/>
    </xf>
    <xf numFmtId="0" fontId="1" fillId="0" borderId="17" xfId="0" applyFont="1" applyBorder="1" applyAlignment="1">
      <alignment horizontal="center" vertical="top" wrapText="1"/>
    </xf>
    <xf numFmtId="0" fontId="9" fillId="0" borderId="0" xfId="0" applyFont="1" applyAlignment="1">
      <alignment horizontal="center"/>
    </xf>
    <xf numFmtId="0" fontId="0" fillId="0" borderId="0" xfId="0"/>
    <xf numFmtId="0" fontId="2" fillId="0" borderId="0" xfId="0" applyFont="1" applyAlignment="1">
      <alignment horizontal="center"/>
    </xf>
    <xf numFmtId="0" fontId="2" fillId="0" borderId="0" xfId="0" applyFont="1" applyAlignment="1">
      <alignment horizontal="justify"/>
    </xf>
    <xf numFmtId="0" fontId="0" fillId="0" borderId="0" xfId="0" applyAlignment="1">
      <alignment vertical="top" wrapText="1"/>
    </xf>
    <xf numFmtId="0" fontId="11" fillId="0" borderId="0" xfId="0" applyFont="1" applyAlignment="1"/>
    <xf numFmtId="0" fontId="12" fillId="0" borderId="0" xfId="0" applyFont="1" applyAlignment="1">
      <alignment horizontal="justify"/>
    </xf>
    <xf numFmtId="0" fontId="2" fillId="0" borderId="0" xfId="0" applyFont="1" applyAlignment="1">
      <alignment horizontal="left" vertical="top" wrapText="1"/>
    </xf>
    <xf numFmtId="0" fontId="1" fillId="0" borderId="23" xfId="0" applyFont="1" applyBorder="1" applyAlignment="1" applyProtection="1">
      <alignment horizontal="center"/>
      <protection hidden="1"/>
    </xf>
    <xf numFmtId="0" fontId="0" fillId="0" borderId="0" xfId="0"/>
    <xf numFmtId="0" fontId="0" fillId="0" borderId="0" xfId="0" applyAlignment="1"/>
    <xf numFmtId="0" fontId="0" fillId="0" borderId="0" xfId="0" applyBorder="1"/>
    <xf numFmtId="0" fontId="22" fillId="0" borderId="0" xfId="0" applyFont="1" applyBorder="1" applyAlignment="1" applyProtection="1">
      <alignment vertical="top" wrapText="1"/>
      <protection hidden="1"/>
    </xf>
    <xf numFmtId="0" fontId="1" fillId="0" borderId="16" xfId="0" applyFont="1" applyFill="1" applyBorder="1" applyAlignment="1" applyProtection="1">
      <alignment horizontal="justify" vertical="top" wrapText="1"/>
    </xf>
    <xf numFmtId="0" fontId="1" fillId="0" borderId="10" xfId="0" applyFont="1" applyFill="1" applyBorder="1" applyAlignment="1" applyProtection="1">
      <alignment horizontal="justify" vertical="top" wrapText="1"/>
    </xf>
    <xf numFmtId="0" fontId="1" fillId="0" borderId="12" xfId="0" applyFont="1" applyFill="1" applyBorder="1" applyAlignment="1" applyProtection="1">
      <alignment horizontal="justify" vertical="top" wrapText="1"/>
    </xf>
    <xf numFmtId="0" fontId="2" fillId="0" borderId="5" xfId="0" applyFont="1" applyBorder="1" applyAlignment="1">
      <alignment horizontal="justify" vertical="top" wrapText="1"/>
    </xf>
    <xf numFmtId="0" fontId="2" fillId="0" borderId="26" xfId="0" applyFont="1" applyBorder="1" applyAlignment="1">
      <alignment horizontal="justify" vertical="top" wrapText="1"/>
    </xf>
    <xf numFmtId="0" fontId="7" fillId="0" borderId="26" xfId="0" applyFont="1" applyBorder="1" applyAlignment="1">
      <alignment horizontal="justify" vertical="top" wrapText="1"/>
    </xf>
    <xf numFmtId="2" fontId="1" fillId="0" borderId="26" xfId="0" applyNumberFormat="1" applyFont="1" applyBorder="1" applyAlignment="1" applyProtection="1">
      <alignment horizontal="center" vertical="center" wrapText="1"/>
      <protection hidden="1"/>
    </xf>
    <xf numFmtId="0" fontId="1" fillId="0" borderId="44" xfId="0" applyFont="1" applyBorder="1" applyAlignment="1">
      <alignment horizontal="justify" wrapText="1"/>
    </xf>
    <xf numFmtId="0" fontId="1" fillId="0" borderId="45" xfId="0" applyFont="1" applyBorder="1" applyAlignment="1">
      <alignment horizontal="justify" wrapText="1"/>
    </xf>
    <xf numFmtId="0" fontId="1" fillId="0" borderId="46" xfId="0" applyFont="1" applyBorder="1" applyAlignment="1">
      <alignment horizontal="justify" wrapText="1"/>
    </xf>
    <xf numFmtId="1" fontId="1" fillId="2" borderId="47" xfId="0" applyNumberFormat="1" applyFont="1" applyFill="1" applyBorder="1" applyAlignment="1" applyProtection="1">
      <alignment horizontal="left" vertical="top" wrapText="1" indent="4"/>
      <protection locked="0"/>
    </xf>
    <xf numFmtId="1" fontId="1" fillId="2" borderId="48" xfId="0" applyNumberFormat="1" applyFont="1" applyFill="1" applyBorder="1" applyAlignment="1" applyProtection="1">
      <alignment horizontal="left" vertical="top" wrapText="1" indent="4"/>
      <protection locked="0"/>
    </xf>
    <xf numFmtId="1" fontId="1" fillId="2" borderId="22" xfId="0" applyNumberFormat="1" applyFont="1" applyFill="1" applyBorder="1" applyAlignment="1" applyProtection="1">
      <alignment horizontal="left" vertical="top" wrapText="1" indent="4"/>
      <protection locked="0"/>
    </xf>
    <xf numFmtId="1" fontId="1" fillId="2" borderId="49" xfId="0" applyNumberFormat="1" applyFont="1" applyFill="1" applyBorder="1" applyAlignment="1" applyProtection="1">
      <alignment horizontal="left" vertical="top" wrapText="1" indent="4"/>
      <protection locked="0"/>
    </xf>
    <xf numFmtId="0" fontId="1" fillId="0" borderId="47" xfId="0" applyFont="1" applyBorder="1" applyAlignment="1">
      <alignment horizontal="justify" vertical="top" wrapText="1"/>
    </xf>
    <xf numFmtId="0" fontId="0" fillId="0" borderId="47" xfId="0" applyBorder="1" applyAlignment="1">
      <alignment horizontal="justify" vertical="top" wrapText="1"/>
    </xf>
    <xf numFmtId="0" fontId="1" fillId="0" borderId="50" xfId="0" applyFont="1" applyBorder="1" applyAlignment="1">
      <alignment horizontal="justify" vertical="top" wrapText="1"/>
    </xf>
    <xf numFmtId="0" fontId="0" fillId="0" borderId="50" xfId="0" applyBorder="1" applyAlignment="1">
      <alignment horizontal="justify" vertical="top" wrapText="1"/>
    </xf>
    <xf numFmtId="0" fontId="1" fillId="0" borderId="41" xfId="0" applyFont="1" applyFill="1" applyBorder="1" applyAlignment="1" applyProtection="1">
      <alignment horizontal="justify" vertical="top" wrapText="1"/>
    </xf>
    <xf numFmtId="0" fontId="1" fillId="0" borderId="14" xfId="0" applyFont="1" applyFill="1" applyBorder="1" applyAlignment="1" applyProtection="1">
      <alignment horizontal="justify" vertical="top" wrapText="1"/>
    </xf>
    <xf numFmtId="0" fontId="1" fillId="0" borderId="15" xfId="0" applyFont="1" applyFill="1" applyBorder="1" applyAlignment="1" applyProtection="1">
      <alignment horizontal="justify" vertical="top" wrapText="1"/>
    </xf>
    <xf numFmtId="0" fontId="1" fillId="0" borderId="41" xfId="0" applyFont="1" applyBorder="1" applyAlignment="1">
      <alignment horizontal="justify" vertical="top" wrapText="1"/>
    </xf>
    <xf numFmtId="0" fontId="1" fillId="0" borderId="0" xfId="0" applyFont="1" applyBorder="1" applyAlignment="1">
      <alignment horizontal="justify" vertical="top" wrapText="1"/>
    </xf>
    <xf numFmtId="0" fontId="1" fillId="0" borderId="11" xfId="0" applyFont="1" applyBorder="1" applyAlignment="1">
      <alignment horizontal="justify" vertical="top" wrapText="1"/>
    </xf>
    <xf numFmtId="0" fontId="2" fillId="0" borderId="41" xfId="0" applyFont="1" applyBorder="1" applyAlignment="1">
      <alignment horizontal="justify" vertical="top" wrapText="1"/>
    </xf>
    <xf numFmtId="0" fontId="16" fillId="0" borderId="0" xfId="0" applyFont="1" applyBorder="1" applyAlignment="1">
      <alignment horizontal="justify" vertical="top" wrapText="1"/>
    </xf>
    <xf numFmtId="0" fontId="1" fillId="2" borderId="0" xfId="0" applyFont="1" applyFill="1" applyBorder="1" applyAlignment="1" applyProtection="1">
      <alignment horizontal="left" vertical="top" wrapText="1"/>
      <protection locked="0"/>
    </xf>
    <xf numFmtId="0" fontId="0" fillId="2" borderId="0" xfId="0" applyFill="1" applyBorder="1" applyAlignment="1" applyProtection="1">
      <alignment horizontal="left" vertical="top" wrapText="1"/>
      <protection locked="0"/>
    </xf>
    <xf numFmtId="0" fontId="0" fillId="2" borderId="11" xfId="0" applyFill="1" applyBorder="1" applyAlignment="1" applyProtection="1">
      <alignment horizontal="left" vertical="top" wrapText="1"/>
      <protection locked="0"/>
    </xf>
    <xf numFmtId="0" fontId="2" fillId="0" borderId="51" xfId="0" applyFont="1" applyBorder="1" applyAlignment="1">
      <alignment horizontal="justify" vertical="center" wrapText="1"/>
    </xf>
    <xf numFmtId="0" fontId="2" fillId="0" borderId="2" xfId="0" applyFont="1" applyBorder="1" applyAlignment="1">
      <alignment horizontal="justify" vertical="center" wrapText="1"/>
    </xf>
    <xf numFmtId="0" fontId="2" fillId="0" borderId="42" xfId="0" applyFont="1" applyBorder="1" applyAlignment="1">
      <alignment horizontal="justify" vertical="top" wrapText="1"/>
    </xf>
    <xf numFmtId="0" fontId="2" fillId="0" borderId="43" xfId="0" applyFont="1" applyBorder="1" applyAlignment="1">
      <alignment horizontal="justify" vertical="top" wrapText="1"/>
    </xf>
    <xf numFmtId="0" fontId="1" fillId="0" borderId="7" xfId="0" applyFont="1" applyBorder="1" applyAlignment="1">
      <alignment horizontal="justify" vertical="top" wrapText="1"/>
    </xf>
    <xf numFmtId="0" fontId="11" fillId="2" borderId="41" xfId="0" applyFont="1" applyFill="1" applyBorder="1" applyAlignment="1" applyProtection="1">
      <alignment horizontal="left" vertical="top" wrapText="1"/>
      <protection locked="0"/>
    </xf>
    <xf numFmtId="0" fontId="11" fillId="2" borderId="0" xfId="0" applyFont="1" applyFill="1" applyBorder="1" applyAlignment="1" applyProtection="1">
      <alignment horizontal="left" vertical="top" wrapText="1"/>
      <protection locked="0"/>
    </xf>
    <xf numFmtId="0" fontId="11" fillId="2" borderId="11" xfId="0" applyFont="1" applyFill="1" applyBorder="1" applyAlignment="1" applyProtection="1">
      <alignment horizontal="left" vertical="top" wrapText="1"/>
      <protection locked="0"/>
    </xf>
    <xf numFmtId="0" fontId="1" fillId="0" borderId="52" xfId="0" applyFont="1" applyBorder="1" applyAlignment="1">
      <alignment horizontal="justify" vertical="top" wrapText="1"/>
    </xf>
    <xf numFmtId="0" fontId="1" fillId="0" borderId="53" xfId="0" applyFont="1" applyBorder="1" applyAlignment="1">
      <alignment horizontal="justify" vertical="top" wrapText="1"/>
    </xf>
    <xf numFmtId="0" fontId="1" fillId="0" borderId="47" xfId="0" applyFont="1" applyFill="1" applyBorder="1" applyAlignment="1" applyProtection="1">
      <alignment horizontal="justify" vertical="top" wrapText="1"/>
    </xf>
    <xf numFmtId="0" fontId="0" fillId="0" borderId="47" xfId="0" applyFill="1" applyBorder="1" applyAlignment="1" applyProtection="1">
      <alignment horizontal="justify" vertical="top" wrapText="1"/>
    </xf>
    <xf numFmtId="0" fontId="0" fillId="0" borderId="48" xfId="0" applyFill="1" applyBorder="1" applyAlignment="1" applyProtection="1">
      <alignment horizontal="justify" vertical="top" wrapText="1"/>
    </xf>
    <xf numFmtId="0" fontId="0" fillId="0" borderId="42" xfId="0" applyBorder="1" applyAlignment="1">
      <alignment horizontal="justify" wrapText="1"/>
    </xf>
    <xf numFmtId="0" fontId="0" fillId="0" borderId="43" xfId="0" applyBorder="1" applyAlignment="1">
      <alignment horizontal="justify" wrapText="1"/>
    </xf>
    <xf numFmtId="0" fontId="1" fillId="2" borderId="16" xfId="0" applyFont="1" applyFill="1" applyBorder="1" applyAlignment="1" applyProtection="1">
      <alignment horizontal="left" vertical="top" wrapText="1"/>
      <protection locked="0"/>
    </xf>
    <xf numFmtId="0" fontId="1" fillId="2" borderId="10" xfId="0" applyFont="1" applyFill="1" applyBorder="1" applyAlignment="1" applyProtection="1">
      <alignment horizontal="left" vertical="top" wrapText="1"/>
      <protection locked="0"/>
    </xf>
    <xf numFmtId="0" fontId="1" fillId="2" borderId="12" xfId="0" applyFont="1" applyFill="1" applyBorder="1" applyAlignment="1" applyProtection="1">
      <alignment horizontal="left" vertical="top" wrapText="1"/>
      <protection locked="0"/>
    </xf>
    <xf numFmtId="165" fontId="1" fillId="2" borderId="16" xfId="0" applyNumberFormat="1" applyFont="1" applyFill="1" applyBorder="1" applyAlignment="1" applyProtection="1">
      <alignment horizontal="left" vertical="top" wrapText="1"/>
      <protection locked="0"/>
    </xf>
    <xf numFmtId="165" fontId="1" fillId="2" borderId="10" xfId="0" applyNumberFormat="1" applyFont="1" applyFill="1" applyBorder="1" applyAlignment="1" applyProtection="1">
      <alignment horizontal="left" vertical="top" wrapText="1"/>
      <protection locked="0"/>
    </xf>
    <xf numFmtId="165" fontId="1" fillId="2" borderId="12" xfId="0" applyNumberFormat="1" applyFont="1" applyFill="1" applyBorder="1" applyAlignment="1" applyProtection="1">
      <alignment horizontal="left" vertical="top" wrapText="1"/>
      <protection locked="0"/>
    </xf>
    <xf numFmtId="0" fontId="2" fillId="0" borderId="0" xfId="0" applyFont="1" applyAlignment="1">
      <alignment horizontal="center"/>
    </xf>
    <xf numFmtId="0" fontId="0" fillId="0" borderId="0" xfId="0" applyAlignment="1"/>
    <xf numFmtId="165" fontId="1" fillId="2" borderId="10" xfId="0" applyNumberFormat="1" applyFont="1" applyFill="1" applyBorder="1" applyAlignment="1" applyProtection="1">
      <alignment horizontal="center"/>
      <protection locked="0"/>
    </xf>
    <xf numFmtId="165" fontId="0" fillId="2" borderId="10" xfId="0" applyNumberFormat="1" applyFill="1" applyBorder="1" applyAlignment="1" applyProtection="1">
      <protection locked="0"/>
    </xf>
    <xf numFmtId="0" fontId="2" fillId="0" borderId="0" xfId="0" applyFont="1" applyAlignment="1">
      <alignment horizontal="justify"/>
    </xf>
    <xf numFmtId="49" fontId="1" fillId="2" borderId="10" xfId="0" applyNumberFormat="1" applyFont="1" applyFill="1" applyBorder="1" applyAlignment="1" applyProtection="1">
      <alignment horizontal="center"/>
      <protection locked="0"/>
    </xf>
    <xf numFmtId="49" fontId="0" fillId="2" borderId="10" xfId="0" applyNumberFormat="1" applyFill="1" applyBorder="1" applyAlignment="1" applyProtection="1">
      <protection locked="0"/>
    </xf>
    <xf numFmtId="0" fontId="1" fillId="0" borderId="56" xfId="0" applyFont="1" applyBorder="1" applyAlignment="1">
      <alignment horizontal="justify" vertical="top" wrapText="1"/>
    </xf>
    <xf numFmtId="0" fontId="2" fillId="0" borderId="47" xfId="0" applyFont="1" applyBorder="1" applyAlignment="1" applyProtection="1">
      <alignment wrapText="1"/>
    </xf>
    <xf numFmtId="0" fontId="0" fillId="0" borderId="47" xfId="0" applyBorder="1" applyAlignment="1" applyProtection="1"/>
    <xf numFmtId="0" fontId="0" fillId="0" borderId="48" xfId="0" applyBorder="1" applyAlignment="1" applyProtection="1"/>
    <xf numFmtId="0" fontId="1" fillId="0" borderId="16" xfId="0" applyFont="1" applyBorder="1" applyAlignment="1">
      <alignment horizontal="justify" vertical="top" wrapText="1"/>
    </xf>
    <xf numFmtId="0" fontId="1" fillId="0" borderId="10" xfId="0" applyFont="1" applyBorder="1" applyAlignment="1">
      <alignment horizontal="justify" vertical="top" wrapText="1"/>
    </xf>
    <xf numFmtId="2" fontId="1" fillId="2" borderId="52" xfId="0" applyNumberFormat="1" applyFont="1" applyFill="1" applyBorder="1" applyAlignment="1" applyProtection="1">
      <alignment horizontal="center" vertical="center" wrapText="1"/>
      <protection locked="0"/>
    </xf>
    <xf numFmtId="2" fontId="1" fillId="2" borderId="53" xfId="0" applyNumberFormat="1" applyFont="1" applyFill="1" applyBorder="1" applyAlignment="1" applyProtection="1">
      <alignment horizontal="center" vertical="center" wrapText="1"/>
      <protection locked="0"/>
    </xf>
    <xf numFmtId="2" fontId="1" fillId="0" borderId="52" xfId="0" applyNumberFormat="1" applyFont="1" applyBorder="1" applyAlignment="1" applyProtection="1">
      <alignment horizontal="center" vertical="center" wrapText="1"/>
      <protection hidden="1"/>
    </xf>
    <xf numFmtId="2" fontId="1" fillId="0" borderId="53" xfId="0" applyNumberFormat="1" applyFont="1" applyBorder="1" applyAlignment="1" applyProtection="1">
      <alignment horizontal="center" vertical="center" wrapText="1"/>
      <protection hidden="1"/>
    </xf>
    <xf numFmtId="0" fontId="0" fillId="0" borderId="100" xfId="0" applyBorder="1" applyAlignment="1" applyProtection="1">
      <alignment horizontal="center"/>
    </xf>
    <xf numFmtId="0" fontId="0" fillId="0" borderId="43" xfId="0" applyBorder="1" applyAlignment="1" applyProtection="1">
      <alignment horizontal="center"/>
    </xf>
    <xf numFmtId="2" fontId="1" fillId="0" borderId="37" xfId="0" applyNumberFormat="1" applyFont="1" applyBorder="1" applyAlignment="1" applyProtection="1">
      <alignment horizontal="center" vertical="center" wrapText="1"/>
      <protection hidden="1"/>
    </xf>
    <xf numFmtId="2" fontId="1" fillId="0" borderId="34" xfId="0" applyNumberFormat="1" applyFont="1" applyBorder="1" applyAlignment="1" applyProtection="1">
      <alignment horizontal="center" vertical="center" wrapText="1"/>
      <protection hidden="1"/>
    </xf>
    <xf numFmtId="2" fontId="1" fillId="0" borderId="38" xfId="0" applyNumberFormat="1" applyFont="1" applyBorder="1" applyAlignment="1" applyProtection="1">
      <alignment horizontal="center" vertical="center" wrapText="1"/>
      <protection hidden="1"/>
    </xf>
    <xf numFmtId="2" fontId="1" fillId="0" borderId="36" xfId="0" applyNumberFormat="1" applyFont="1" applyBorder="1" applyAlignment="1" applyProtection="1">
      <alignment horizontal="center" vertical="center" wrapText="1"/>
      <protection hidden="1"/>
    </xf>
    <xf numFmtId="0" fontId="0" fillId="0" borderId="10" xfId="0" applyBorder="1" applyAlignment="1">
      <alignment horizontal="justify" vertical="top" wrapText="1"/>
    </xf>
    <xf numFmtId="0" fontId="2" fillId="0" borderId="54" xfId="0" applyFont="1" applyBorder="1" applyAlignment="1" applyProtection="1">
      <alignment horizontal="justify" vertical="top" wrapText="1"/>
    </xf>
    <xf numFmtId="0" fontId="0" fillId="0" borderId="54" xfId="0" applyBorder="1" applyAlignment="1" applyProtection="1"/>
    <xf numFmtId="0" fontId="0" fillId="0" borderId="55" xfId="0" applyBorder="1" applyAlignment="1" applyProtection="1"/>
    <xf numFmtId="0" fontId="2" fillId="0" borderId="42" xfId="0" applyFont="1" applyBorder="1" applyAlignment="1" applyProtection="1">
      <alignment horizontal="justify" vertical="top" wrapText="1"/>
    </xf>
    <xf numFmtId="0" fontId="0" fillId="0" borderId="42" xfId="0" applyBorder="1" applyAlignment="1" applyProtection="1">
      <alignment horizontal="justify" wrapText="1"/>
    </xf>
    <xf numFmtId="0" fontId="0" fillId="0" borderId="43" xfId="0" applyBorder="1" applyAlignment="1" applyProtection="1">
      <alignment horizontal="justify" wrapText="1"/>
    </xf>
    <xf numFmtId="0" fontId="2" fillId="0" borderId="10" xfId="0" applyFont="1" applyBorder="1" applyAlignment="1">
      <alignment horizontal="justify" wrapText="1"/>
    </xf>
    <xf numFmtId="0" fontId="0" fillId="0" borderId="10" xfId="0" applyBorder="1" applyAlignment="1">
      <alignment horizontal="justify" wrapText="1"/>
    </xf>
    <xf numFmtId="0" fontId="0" fillId="0" borderId="0" xfId="0" applyBorder="1" applyAlignment="1">
      <alignment horizontal="justify" wrapText="1"/>
    </xf>
    <xf numFmtId="0" fontId="0" fillId="0" borderId="11" xfId="0" applyBorder="1" applyAlignment="1">
      <alignment horizontal="justify" wrapText="1"/>
    </xf>
    <xf numFmtId="0" fontId="2" fillId="0" borderId="58" xfId="0" applyFont="1" applyFill="1" applyBorder="1" applyAlignment="1" applyProtection="1">
      <alignment horizontal="justify" vertical="top" wrapText="1"/>
    </xf>
    <xf numFmtId="0" fontId="2" fillId="0" borderId="57" xfId="0" applyFont="1" applyFill="1" applyBorder="1" applyAlignment="1" applyProtection="1">
      <alignment horizontal="justify" vertical="top" wrapText="1"/>
    </xf>
    <xf numFmtId="0" fontId="2" fillId="0" borderId="29" xfId="0" applyFont="1" applyFill="1" applyBorder="1" applyAlignment="1" applyProtection="1">
      <alignment horizontal="justify" vertical="top" wrapText="1"/>
    </xf>
    <xf numFmtId="0" fontId="2" fillId="0" borderId="56" xfId="0" applyFont="1" applyFill="1" applyBorder="1" applyAlignment="1" applyProtection="1">
      <alignment horizontal="justify" vertical="top" wrapText="1"/>
    </xf>
    <xf numFmtId="0" fontId="2" fillId="0" borderId="47" xfId="0" applyFont="1" applyFill="1" applyBorder="1" applyAlignment="1" applyProtection="1">
      <alignment horizontal="justify" vertical="top" wrapText="1"/>
    </xf>
    <xf numFmtId="0" fontId="2" fillId="0" borderId="48" xfId="0" applyFont="1" applyFill="1" applyBorder="1" applyAlignment="1" applyProtection="1">
      <alignment horizontal="justify" vertical="top" wrapText="1"/>
    </xf>
    <xf numFmtId="2" fontId="1" fillId="2" borderId="26" xfId="0" applyNumberFormat="1" applyFont="1" applyFill="1" applyBorder="1" applyAlignment="1" applyProtection="1">
      <alignment horizontal="center" vertical="center" wrapText="1"/>
      <protection locked="0"/>
    </xf>
    <xf numFmtId="0" fontId="9" fillId="0" borderId="59" xfId="0" applyFont="1" applyFill="1" applyBorder="1" applyAlignment="1" applyProtection="1">
      <alignment horizontal="justify" vertical="top" wrapText="1"/>
    </xf>
    <xf numFmtId="0" fontId="0" fillId="0" borderId="60" xfId="0" applyBorder="1" applyAlignment="1" applyProtection="1">
      <alignment horizontal="justify" wrapText="1"/>
    </xf>
    <xf numFmtId="0" fontId="0" fillId="0" borderId="61" xfId="0" applyBorder="1" applyAlignment="1" applyProtection="1">
      <alignment horizontal="justify" wrapText="1"/>
    </xf>
    <xf numFmtId="0" fontId="1" fillId="0" borderId="3" xfId="0" applyFont="1" applyBorder="1" applyAlignment="1">
      <alignment horizontal="center" vertical="top" wrapText="1"/>
    </xf>
    <xf numFmtId="0" fontId="2" fillId="0" borderId="3" xfId="0" applyFont="1" applyBorder="1" applyAlignment="1">
      <alignment horizontal="justify" vertical="top" wrapText="1"/>
    </xf>
    <xf numFmtId="0" fontId="2" fillId="0" borderId="62" xfId="0" applyFont="1" applyBorder="1" applyAlignment="1">
      <alignment horizontal="justify" vertical="top" wrapText="1"/>
    </xf>
    <xf numFmtId="0" fontId="2" fillId="0" borderId="63" xfId="0" applyFont="1" applyBorder="1" applyAlignment="1">
      <alignment horizontal="justify" vertical="top" wrapText="1"/>
    </xf>
    <xf numFmtId="0" fontId="1" fillId="0" borderId="52" xfId="0" applyFont="1" applyBorder="1" applyAlignment="1" applyProtection="1">
      <alignment horizontal="justify" vertical="top" wrapText="1"/>
    </xf>
    <xf numFmtId="0" fontId="0" fillId="0" borderId="47" xfId="0" applyBorder="1" applyAlignment="1" applyProtection="1">
      <alignment horizontal="justify" vertical="top" wrapText="1"/>
    </xf>
    <xf numFmtId="0" fontId="1" fillId="0" borderId="52" xfId="0" applyFont="1" applyBorder="1" applyAlignment="1">
      <alignment horizontal="center" vertical="top" wrapText="1"/>
    </xf>
    <xf numFmtId="0" fontId="1" fillId="0" borderId="53" xfId="0" applyFont="1" applyBorder="1" applyAlignment="1">
      <alignment horizontal="center" vertical="top" wrapText="1"/>
    </xf>
    <xf numFmtId="0" fontId="2" fillId="0" borderId="16" xfId="0" applyFont="1" applyBorder="1" applyAlignment="1">
      <alignment horizontal="justify" vertical="top" wrapText="1"/>
    </xf>
    <xf numFmtId="0" fontId="0" fillId="0" borderId="12" xfId="0" applyBorder="1" applyAlignment="1">
      <alignment horizontal="justify" wrapText="1"/>
    </xf>
    <xf numFmtId="0" fontId="1" fillId="0" borderId="100" xfId="0" applyFont="1" applyBorder="1" applyAlignment="1" applyProtection="1">
      <alignment horizontal="center" vertical="top" wrapText="1"/>
    </xf>
    <xf numFmtId="0" fontId="1" fillId="0" borderId="102" xfId="0" applyFont="1" applyBorder="1" applyAlignment="1" applyProtection="1">
      <alignment horizontal="center" vertical="top" wrapText="1"/>
    </xf>
    <xf numFmtId="0" fontId="1" fillId="0" borderId="101" xfId="0" applyFont="1" applyBorder="1" applyAlignment="1" applyProtection="1">
      <alignment horizontal="center" vertical="top" wrapText="1"/>
    </xf>
    <xf numFmtId="0" fontId="1" fillId="0" borderId="94" xfId="0" applyFont="1" applyBorder="1" applyAlignment="1" applyProtection="1">
      <alignment horizontal="center" vertical="top" wrapText="1"/>
    </xf>
    <xf numFmtId="0" fontId="0" fillId="0" borderId="101" xfId="0" applyBorder="1" applyAlignment="1" applyProtection="1">
      <alignment horizontal="center"/>
    </xf>
    <xf numFmtId="0" fontId="0" fillId="0" borderId="48" xfId="0" applyBorder="1" applyAlignment="1" applyProtection="1">
      <alignment horizontal="center"/>
    </xf>
    <xf numFmtId="0" fontId="0" fillId="0" borderId="100" xfId="0" applyBorder="1" applyAlignment="1" applyProtection="1">
      <alignment horizontal="center" vertical="top" wrapText="1"/>
    </xf>
    <xf numFmtId="0" fontId="0" fillId="0" borderId="102" xfId="0" applyBorder="1" applyAlignment="1" applyProtection="1">
      <alignment horizontal="center" vertical="top" wrapText="1"/>
    </xf>
    <xf numFmtId="0" fontId="0" fillId="0" borderId="101" xfId="0" applyBorder="1" applyAlignment="1" applyProtection="1">
      <alignment horizontal="center" vertical="top" wrapText="1"/>
    </xf>
    <xf numFmtId="0" fontId="0" fillId="0" borderId="94" xfId="0" applyBorder="1" applyAlignment="1" applyProtection="1">
      <alignment horizontal="center" vertical="top" wrapText="1"/>
    </xf>
    <xf numFmtId="0" fontId="21" fillId="0" borderId="0" xfId="0" applyFont="1" applyAlignment="1" applyProtection="1">
      <alignment wrapText="1"/>
      <protection hidden="1"/>
    </xf>
    <xf numFmtId="0" fontId="0" fillId="0" borderId="0" xfId="0"/>
    <xf numFmtId="0" fontId="18" fillId="0" borderId="0" xfId="0" applyFont="1" applyAlignment="1" applyProtection="1">
      <alignment wrapText="1"/>
      <protection hidden="1"/>
    </xf>
    <xf numFmtId="0" fontId="0" fillId="0" borderId="0" xfId="0" applyAlignment="1">
      <alignment wrapText="1"/>
    </xf>
    <xf numFmtId="1" fontId="1" fillId="4" borderId="98" xfId="0" applyNumberFormat="1" applyFont="1" applyFill="1" applyBorder="1" applyAlignment="1" applyProtection="1">
      <alignment horizontal="center" vertical="top" wrapText="1"/>
      <protection locked="0"/>
    </xf>
    <xf numFmtId="1" fontId="0" fillId="4" borderId="60" xfId="0" applyNumberFormat="1" applyFill="1" applyBorder="1" applyAlignment="1" applyProtection="1">
      <alignment horizontal="center" vertical="top" wrapText="1"/>
      <protection locked="0"/>
    </xf>
    <xf numFmtId="1" fontId="0" fillId="4" borderId="99" xfId="0" applyNumberFormat="1" applyFill="1" applyBorder="1" applyAlignment="1" applyProtection="1">
      <alignment horizontal="center" vertical="top" wrapText="1"/>
      <protection locked="0"/>
    </xf>
    <xf numFmtId="0" fontId="1" fillId="0" borderId="35" xfId="0" applyFont="1" applyBorder="1" applyAlignment="1">
      <alignment horizontal="justify" vertical="top" wrapText="1"/>
    </xf>
    <xf numFmtId="0" fontId="1" fillId="0" borderId="14" xfId="0" applyFont="1" applyBorder="1" applyAlignment="1">
      <alignment horizontal="justify" vertical="top" wrapText="1"/>
    </xf>
    <xf numFmtId="0" fontId="1" fillId="2" borderId="64" xfId="0" applyNumberFormat="1" applyFont="1" applyFill="1" applyBorder="1" applyAlignment="1" applyProtection="1">
      <alignment horizontal="left" vertical="center" wrapText="1"/>
      <protection locked="0"/>
    </xf>
    <xf numFmtId="0" fontId="11" fillId="2" borderId="60" xfId="0" applyNumberFormat="1" applyFont="1" applyFill="1" applyBorder="1" applyAlignment="1" applyProtection="1">
      <alignment horizontal="left" vertical="center" wrapText="1"/>
      <protection locked="0"/>
    </xf>
    <xf numFmtId="0" fontId="11" fillId="2" borderId="65" xfId="0" applyNumberFormat="1" applyFont="1" applyFill="1" applyBorder="1" applyAlignment="1" applyProtection="1">
      <alignment horizontal="left" vertical="center" wrapText="1"/>
      <protection locked="0"/>
    </xf>
    <xf numFmtId="0" fontId="1" fillId="0" borderId="26" xfId="0" applyFont="1" applyBorder="1" applyAlignment="1">
      <alignment horizontal="justify" vertical="top" wrapText="1"/>
    </xf>
    <xf numFmtId="0" fontId="0" fillId="0" borderId="42" xfId="0" applyBorder="1" applyAlignment="1">
      <alignment horizontal="justify" vertical="top" wrapText="1"/>
    </xf>
    <xf numFmtId="0" fontId="0" fillId="0" borderId="87" xfId="0" applyBorder="1" applyAlignment="1">
      <alignment horizontal="justify" vertical="top" wrapText="1"/>
    </xf>
    <xf numFmtId="0" fontId="0" fillId="0" borderId="43" xfId="0" applyBorder="1" applyAlignment="1">
      <alignment horizontal="justify" vertical="top" wrapText="1"/>
    </xf>
    <xf numFmtId="0" fontId="23" fillId="0" borderId="0" xfId="0" applyFont="1" applyFill="1" applyBorder="1" applyAlignment="1">
      <alignment vertical="top" wrapText="1"/>
    </xf>
    <xf numFmtId="0" fontId="23" fillId="0" borderId="0" xfId="0" applyFont="1" applyAlignment="1">
      <alignment vertical="top" wrapText="1"/>
    </xf>
    <xf numFmtId="0" fontId="24" fillId="0" borderId="0" xfId="0" applyFont="1" applyAlignment="1">
      <alignment vertical="top"/>
    </xf>
    <xf numFmtId="0" fontId="2" fillId="0" borderId="13" xfId="0" applyFont="1" applyBorder="1" applyAlignment="1">
      <alignment horizontal="justify" vertical="top" wrapText="1"/>
    </xf>
    <xf numFmtId="0" fontId="2" fillId="0" borderId="33" xfId="0" applyFont="1" applyBorder="1" applyAlignment="1">
      <alignment horizontal="justify" vertical="top" wrapText="1"/>
    </xf>
    <xf numFmtId="0" fontId="2" fillId="0" borderId="34" xfId="0" applyFont="1" applyBorder="1" applyAlignment="1">
      <alignment horizontal="justify" vertical="top" wrapText="1"/>
    </xf>
    <xf numFmtId="0" fontId="2" fillId="0" borderId="35" xfId="0" applyFont="1" applyBorder="1" applyAlignment="1">
      <alignment horizontal="justify" vertical="top" wrapText="1"/>
    </xf>
    <xf numFmtId="0" fontId="2" fillId="0" borderId="14" xfId="0" applyFont="1" applyBorder="1" applyAlignment="1">
      <alignment horizontal="justify" vertical="top" wrapText="1"/>
    </xf>
    <xf numFmtId="0" fontId="2" fillId="0" borderId="36" xfId="0" applyFont="1" applyBorder="1" applyAlignment="1">
      <alignment horizontal="justify" vertical="top" wrapText="1"/>
    </xf>
    <xf numFmtId="2" fontId="1" fillId="0" borderId="33" xfId="0" applyNumberFormat="1" applyFont="1" applyBorder="1" applyAlignment="1" applyProtection="1">
      <alignment horizontal="center" vertical="center" wrapText="1"/>
      <protection hidden="1"/>
    </xf>
    <xf numFmtId="2" fontId="1" fillId="0" borderId="14" xfId="0" applyNumberFormat="1" applyFont="1" applyBorder="1" applyAlignment="1" applyProtection="1">
      <alignment horizontal="center" vertical="center" wrapText="1"/>
      <protection hidden="1"/>
    </xf>
    <xf numFmtId="2" fontId="1" fillId="0" borderId="39" xfId="0" applyNumberFormat="1" applyFont="1" applyBorder="1" applyAlignment="1" applyProtection="1">
      <alignment horizontal="center" vertical="center" wrapText="1"/>
      <protection hidden="1"/>
    </xf>
    <xf numFmtId="2" fontId="1" fillId="0" borderId="40" xfId="0" applyNumberFormat="1" applyFont="1" applyBorder="1" applyAlignment="1" applyProtection="1">
      <alignment horizontal="center" vertical="center" wrapText="1"/>
      <protection hidden="1"/>
    </xf>
    <xf numFmtId="0" fontId="2" fillId="0" borderId="57" xfId="0" applyFont="1" applyBorder="1" applyAlignment="1" applyProtection="1">
      <alignment wrapText="1"/>
    </xf>
    <xf numFmtId="0" fontId="0" fillId="0" borderId="57" xfId="0" applyBorder="1" applyAlignment="1" applyProtection="1"/>
    <xf numFmtId="0" fontId="0" fillId="0" borderId="29" xfId="0" applyBorder="1" applyAlignment="1" applyProtection="1"/>
    <xf numFmtId="1" fontId="0" fillId="4" borderId="87" xfId="0" applyNumberFormat="1" applyFill="1" applyBorder="1" applyAlignment="1" applyProtection="1">
      <alignment horizontal="center" vertical="top" wrapText="1"/>
      <protection locked="0"/>
    </xf>
    <xf numFmtId="1" fontId="0" fillId="4" borderId="88" xfId="0" applyNumberFormat="1" applyFill="1" applyBorder="1" applyAlignment="1" applyProtection="1">
      <alignment horizontal="center" vertical="top" wrapText="1"/>
      <protection locked="0"/>
    </xf>
    <xf numFmtId="0" fontId="7" fillId="0" borderId="67" xfId="0" applyFont="1" applyBorder="1" applyAlignment="1">
      <alignment horizontal="center" vertical="top" wrapText="1"/>
    </xf>
    <xf numFmtId="0" fontId="7" fillId="0" borderId="68" xfId="0" applyFont="1" applyBorder="1" applyAlignment="1">
      <alignment horizontal="center" vertical="top" wrapText="1"/>
    </xf>
    <xf numFmtId="0" fontId="0" fillId="0" borderId="69" xfId="0" applyBorder="1" applyAlignment="1">
      <alignment horizontal="center" vertical="top" wrapText="1"/>
    </xf>
    <xf numFmtId="0" fontId="7" fillId="0" borderId="70" xfId="0" applyNumberFormat="1" applyFont="1" applyFill="1" applyBorder="1" applyAlignment="1" applyProtection="1">
      <alignment horizontal="left" vertical="top" wrapText="1"/>
      <protection hidden="1"/>
    </xf>
    <xf numFmtId="0" fontId="7" fillId="0" borderId="42" xfId="0" applyNumberFormat="1" applyFont="1" applyFill="1" applyBorder="1" applyAlignment="1" applyProtection="1">
      <alignment horizontal="left" vertical="top" wrapText="1"/>
      <protection hidden="1"/>
    </xf>
    <xf numFmtId="0" fontId="0" fillId="0" borderId="71" xfId="0" applyNumberFormat="1" applyFill="1" applyBorder="1" applyAlignment="1" applyProtection="1">
      <alignment horizontal="left" vertical="top" wrapText="1"/>
      <protection hidden="1"/>
    </xf>
    <xf numFmtId="0" fontId="7" fillId="0" borderId="72" xfId="0" applyNumberFormat="1" applyFont="1" applyFill="1" applyBorder="1" applyAlignment="1" applyProtection="1">
      <alignment horizontal="left" vertical="top" wrapText="1"/>
      <protection hidden="1"/>
    </xf>
    <xf numFmtId="0" fontId="7" fillId="0" borderId="10" xfId="0" applyNumberFormat="1" applyFont="1" applyFill="1" applyBorder="1" applyAlignment="1" applyProtection="1">
      <alignment horizontal="left" vertical="top" wrapText="1"/>
      <protection hidden="1"/>
    </xf>
    <xf numFmtId="0" fontId="0" fillId="0" borderId="73" xfId="0" applyNumberFormat="1" applyFill="1" applyBorder="1" applyAlignment="1" applyProtection="1">
      <alignment horizontal="left" vertical="top" wrapText="1"/>
      <protection hidden="1"/>
    </xf>
    <xf numFmtId="0" fontId="7" fillId="0" borderId="52" xfId="0" applyNumberFormat="1" applyFont="1" applyFill="1" applyBorder="1" applyAlignment="1" applyProtection="1">
      <alignment horizontal="center" vertical="top" wrapText="1"/>
      <protection hidden="1"/>
    </xf>
    <xf numFmtId="0" fontId="7" fillId="0" borderId="47" xfId="0" applyNumberFormat="1" applyFont="1" applyFill="1" applyBorder="1" applyAlignment="1" applyProtection="1">
      <alignment horizontal="center" vertical="top" wrapText="1"/>
      <protection hidden="1"/>
    </xf>
    <xf numFmtId="0" fontId="7" fillId="0" borderId="53" xfId="0" applyNumberFormat="1" applyFont="1" applyFill="1" applyBorder="1" applyAlignment="1" applyProtection="1">
      <alignment horizontal="center" vertical="top" wrapText="1"/>
      <protection hidden="1"/>
    </xf>
    <xf numFmtId="0" fontId="7" fillId="0" borderId="66" xfId="0" applyFont="1" applyBorder="1" applyAlignment="1">
      <alignment horizontal="center" vertical="top" wrapText="1"/>
    </xf>
    <xf numFmtId="0" fontId="0" fillId="0" borderId="14" xfId="0" applyBorder="1" applyAlignment="1">
      <alignment horizontal="center" vertical="top" wrapText="1"/>
    </xf>
    <xf numFmtId="0" fontId="0" fillId="0" borderId="9" xfId="0" applyBorder="1" applyAlignment="1">
      <alignment horizontal="center" vertical="top" wrapText="1"/>
    </xf>
    <xf numFmtId="0" fontId="1" fillId="0" borderId="0" xfId="0" applyFont="1" applyAlignment="1">
      <alignment horizontal="center"/>
    </xf>
    <xf numFmtId="0" fontId="9" fillId="0" borderId="74" xfId="0" applyFont="1" applyBorder="1" applyAlignment="1">
      <alignment horizontal="justify" wrapText="1"/>
    </xf>
    <xf numFmtId="0" fontId="9" fillId="0" borderId="22" xfId="0" applyFont="1" applyBorder="1" applyAlignment="1">
      <alignment horizontal="justify" wrapText="1"/>
    </xf>
    <xf numFmtId="0" fontId="7" fillId="0" borderId="44" xfId="0" applyFont="1" applyBorder="1" applyAlignment="1">
      <alignment vertical="top" wrapText="1"/>
    </xf>
    <xf numFmtId="0" fontId="7" fillId="0" borderId="75" xfId="0" applyFont="1" applyBorder="1" applyAlignment="1">
      <alignment vertical="top" wrapText="1"/>
    </xf>
    <xf numFmtId="0" fontId="7" fillId="0" borderId="76" xfId="0" applyFont="1" applyBorder="1" applyAlignment="1">
      <alignment horizontal="center" vertical="top" wrapText="1"/>
    </xf>
    <xf numFmtId="0" fontId="7" fillId="0" borderId="77" xfId="0" applyFont="1" applyBorder="1" applyAlignment="1">
      <alignment horizontal="center" vertical="top" wrapText="1"/>
    </xf>
    <xf numFmtId="0" fontId="1" fillId="2" borderId="56" xfId="0" applyFont="1" applyFill="1" applyBorder="1" applyAlignment="1" applyProtection="1">
      <alignment horizontal="left" vertical="top" wrapText="1"/>
      <protection locked="0"/>
    </xf>
    <xf numFmtId="0" fontId="1" fillId="2" borderId="47" xfId="0" applyFont="1" applyFill="1" applyBorder="1" applyAlignment="1" applyProtection="1">
      <alignment horizontal="left" vertical="top" wrapText="1"/>
      <protection locked="0"/>
    </xf>
    <xf numFmtId="0" fontId="1" fillId="2" borderId="53" xfId="0" applyFont="1" applyFill="1" applyBorder="1" applyAlignment="1" applyProtection="1">
      <alignment horizontal="left" vertical="top" wrapText="1"/>
      <protection locked="0"/>
    </xf>
    <xf numFmtId="0" fontId="1" fillId="2" borderId="26" xfId="0" applyFont="1" applyFill="1" applyBorder="1" applyAlignment="1" applyProtection="1">
      <alignment horizontal="left" vertical="top" wrapText="1"/>
      <protection locked="0"/>
    </xf>
    <xf numFmtId="49" fontId="7" fillId="2" borderId="52" xfId="0" applyNumberFormat="1" applyFont="1" applyFill="1" applyBorder="1" applyAlignment="1" applyProtection="1">
      <alignment horizontal="left" vertical="top" wrapText="1"/>
      <protection locked="0"/>
    </xf>
    <xf numFmtId="49" fontId="7" fillId="2" borderId="47" xfId="0" applyNumberFormat="1" applyFont="1" applyFill="1" applyBorder="1" applyAlignment="1" applyProtection="1">
      <alignment horizontal="left" vertical="top" wrapText="1"/>
      <protection locked="0"/>
    </xf>
    <xf numFmtId="49" fontId="7" fillId="2" borderId="53" xfId="0" applyNumberFormat="1" applyFont="1" applyFill="1" applyBorder="1" applyAlignment="1" applyProtection="1">
      <alignment horizontal="left" vertical="top" wrapText="1"/>
      <protection locked="0"/>
    </xf>
    <xf numFmtId="0" fontId="1" fillId="2" borderId="52" xfId="0" applyFont="1" applyFill="1" applyBorder="1" applyAlignment="1" applyProtection="1">
      <alignment horizontal="left" vertical="top" wrapText="1"/>
      <protection locked="0"/>
    </xf>
    <xf numFmtId="0" fontId="3" fillId="2" borderId="47" xfId="0" applyFont="1" applyFill="1" applyBorder="1" applyAlignment="1" applyProtection="1">
      <alignment horizontal="left" vertical="top" wrapText="1"/>
      <protection locked="0"/>
    </xf>
    <xf numFmtId="0" fontId="3" fillId="2" borderId="48" xfId="0" applyFont="1" applyFill="1" applyBorder="1" applyAlignment="1" applyProtection="1">
      <alignment horizontal="left" vertical="top" wrapText="1"/>
      <protection locked="0"/>
    </xf>
    <xf numFmtId="0" fontId="2" fillId="0" borderId="79" xfId="0" applyFont="1" applyBorder="1" applyAlignment="1">
      <alignment horizontal="justify" vertical="top" wrapText="1"/>
    </xf>
    <xf numFmtId="0" fontId="1" fillId="0" borderId="2" xfId="0" applyFont="1" applyBorder="1" applyAlignment="1">
      <alignment horizontal="justify" vertical="top" wrapText="1"/>
    </xf>
    <xf numFmtId="0" fontId="1" fillId="0" borderId="85" xfId="0" applyFont="1" applyBorder="1" applyAlignment="1">
      <alignment horizontal="left" vertical="center" wrapText="1"/>
    </xf>
    <xf numFmtId="0" fontId="1" fillId="0" borderId="33" xfId="0" applyFont="1" applyBorder="1" applyAlignment="1">
      <alignment vertical="center"/>
    </xf>
    <xf numFmtId="0" fontId="1" fillId="0" borderId="7" xfId="0" applyFont="1" applyBorder="1" applyAlignment="1">
      <alignment vertical="center"/>
    </xf>
    <xf numFmtId="0" fontId="1" fillId="0" borderId="86" xfId="0" applyFont="1" applyBorder="1" applyAlignment="1">
      <alignment vertical="center"/>
    </xf>
    <xf numFmtId="0" fontId="1" fillId="0" borderId="0" xfId="0" applyFont="1" applyBorder="1" applyAlignment="1">
      <alignment vertical="center"/>
    </xf>
    <xf numFmtId="0" fontId="1" fillId="0" borderId="8" xfId="0" applyFont="1" applyBorder="1" applyAlignment="1">
      <alignment vertical="center"/>
    </xf>
    <xf numFmtId="0" fontId="1" fillId="0" borderId="72" xfId="0" applyFont="1" applyBorder="1" applyAlignment="1">
      <alignment vertical="center"/>
    </xf>
    <xf numFmtId="0" fontId="1" fillId="0" borderId="10" xfId="0" applyFont="1" applyBorder="1" applyAlignment="1">
      <alignment vertical="center"/>
    </xf>
    <xf numFmtId="0" fontId="1" fillId="0" borderId="73" xfId="0" applyFont="1" applyBorder="1" applyAlignment="1">
      <alignment vertical="center"/>
    </xf>
    <xf numFmtId="2" fontId="1" fillId="2" borderId="26" xfId="0" applyNumberFormat="1" applyFont="1" applyFill="1" applyBorder="1" applyAlignment="1" applyProtection="1">
      <alignment horizontal="center" vertical="top" wrapText="1"/>
      <protection locked="0"/>
    </xf>
    <xf numFmtId="0" fontId="1" fillId="0" borderId="16" xfId="0" applyFont="1" applyBorder="1" applyAlignment="1" applyProtection="1">
      <alignment horizontal="justify" vertical="top" wrapText="1"/>
    </xf>
    <xf numFmtId="0" fontId="1" fillId="0" borderId="10" xfId="0" applyFont="1" applyBorder="1" applyAlignment="1" applyProtection="1">
      <alignment horizontal="justify" vertical="top" wrapText="1"/>
    </xf>
    <xf numFmtId="0" fontId="1" fillId="0" borderId="12" xfId="0" applyFont="1" applyBorder="1" applyAlignment="1" applyProtection="1">
      <alignment horizontal="justify" vertical="top" wrapText="1"/>
    </xf>
    <xf numFmtId="0" fontId="1" fillId="0" borderId="13" xfId="0" applyFont="1" applyBorder="1" applyAlignment="1" applyProtection="1">
      <alignment horizontal="justify" vertical="top" wrapText="1"/>
    </xf>
    <xf numFmtId="0" fontId="1" fillId="0" borderId="57" xfId="0" applyFont="1" applyBorder="1" applyAlignment="1" applyProtection="1">
      <alignment horizontal="justify" vertical="top" wrapText="1"/>
    </xf>
    <xf numFmtId="0" fontId="1" fillId="0" borderId="29" xfId="0" applyFont="1" applyBorder="1" applyAlignment="1" applyProtection="1">
      <alignment horizontal="justify" vertical="top" wrapText="1"/>
    </xf>
    <xf numFmtId="0" fontId="1" fillId="0" borderId="10" xfId="0" applyFont="1" applyBorder="1" applyAlignment="1"/>
    <xf numFmtId="0" fontId="1" fillId="0" borderId="12" xfId="0" applyFont="1" applyBorder="1" applyAlignment="1"/>
    <xf numFmtId="0" fontId="1" fillId="2" borderId="5" xfId="0" applyFont="1" applyFill="1" applyBorder="1" applyAlignment="1" applyProtection="1">
      <alignment horizontal="left" vertical="top" wrapText="1"/>
      <protection locked="0"/>
    </xf>
    <xf numFmtId="0" fontId="1" fillId="0" borderId="52" xfId="0" applyFont="1" applyBorder="1" applyAlignment="1">
      <alignment horizontal="left" vertical="top" wrapText="1"/>
    </xf>
    <xf numFmtId="0" fontId="1" fillId="0" borderId="47" xfId="0" applyFont="1" applyBorder="1" applyAlignment="1">
      <alignment horizontal="left" vertical="top" wrapText="1"/>
    </xf>
    <xf numFmtId="0" fontId="1" fillId="0" borderId="53" xfId="0" applyFont="1" applyBorder="1" applyAlignment="1">
      <alignment horizontal="left" vertical="top" wrapText="1"/>
    </xf>
    <xf numFmtId="0" fontId="1" fillId="0" borderId="78" xfId="0" applyFont="1" applyBorder="1" applyAlignment="1">
      <alignment horizontal="center" vertical="top" wrapText="1"/>
    </xf>
    <xf numFmtId="0" fontId="1" fillId="0" borderId="42" xfId="0" applyFont="1" applyBorder="1" applyAlignment="1">
      <alignment horizontal="justify" vertical="top" wrapText="1"/>
    </xf>
    <xf numFmtId="0" fontId="1" fillId="0" borderId="43" xfId="0" applyFont="1" applyBorder="1" applyAlignment="1">
      <alignment horizontal="justify" vertical="top" wrapText="1"/>
    </xf>
    <xf numFmtId="0" fontId="1" fillId="0" borderId="58" xfId="0" applyFont="1" applyBorder="1" applyAlignment="1">
      <alignment horizontal="justify" vertical="top" wrapText="1"/>
    </xf>
    <xf numFmtId="0" fontId="1" fillId="0" borderId="57" xfId="0" applyFont="1" applyBorder="1" applyAlignment="1">
      <alignment horizontal="justify" vertical="top" wrapText="1"/>
    </xf>
    <xf numFmtId="0" fontId="1" fillId="0" borderId="84" xfId="0" applyFont="1" applyBorder="1" applyAlignment="1">
      <alignment horizontal="justify" vertical="top" wrapText="1"/>
    </xf>
    <xf numFmtId="2" fontId="1" fillId="0" borderId="57" xfId="0" applyNumberFormat="1" applyFont="1" applyBorder="1" applyAlignment="1" applyProtection="1">
      <alignment horizontal="center" vertical="center" wrapText="1"/>
      <protection hidden="1"/>
    </xf>
    <xf numFmtId="2" fontId="1" fillId="0" borderId="84" xfId="0" applyNumberFormat="1" applyFont="1" applyBorder="1" applyAlignment="1" applyProtection="1">
      <alignment horizontal="center" vertical="center" wrapText="1"/>
      <protection hidden="1"/>
    </xf>
    <xf numFmtId="0" fontId="1" fillId="2" borderId="16" xfId="0" applyNumberFormat="1" applyFont="1" applyFill="1" applyBorder="1" applyAlignment="1" applyProtection="1">
      <alignment horizontal="left" vertical="top" wrapText="1"/>
      <protection locked="0"/>
    </xf>
    <xf numFmtId="0" fontId="1" fillId="2" borderId="10" xfId="0" applyNumberFormat="1" applyFont="1" applyFill="1" applyBorder="1" applyAlignment="1" applyProtection="1">
      <alignment horizontal="left" vertical="top" wrapText="1"/>
      <protection locked="0"/>
    </xf>
    <xf numFmtId="0" fontId="1" fillId="2" borderId="12" xfId="0" applyNumberFormat="1" applyFont="1" applyFill="1" applyBorder="1" applyAlignment="1" applyProtection="1">
      <alignment horizontal="left" vertical="top" wrapText="1"/>
      <protection locked="0"/>
    </xf>
    <xf numFmtId="0" fontId="1" fillId="0" borderId="41" xfId="0" applyFont="1" applyBorder="1" applyAlignment="1" applyProtection="1">
      <alignment horizontal="justify" vertical="top" wrapText="1"/>
    </xf>
    <xf numFmtId="0" fontId="1" fillId="0" borderId="14" xfId="0" applyFont="1" applyBorder="1" applyAlignment="1" applyProtection="1">
      <alignment horizontal="justify" vertical="top" wrapText="1"/>
    </xf>
    <xf numFmtId="0" fontId="1" fillId="0" borderId="15" xfId="0" applyFont="1" applyBorder="1" applyAlignment="1" applyProtection="1">
      <alignment horizontal="justify" vertical="top" wrapText="1"/>
    </xf>
    <xf numFmtId="0" fontId="2" fillId="0" borderId="59" xfId="0" applyFont="1" applyBorder="1" applyAlignment="1">
      <alignment horizontal="left" vertical="top" wrapText="1"/>
    </xf>
    <xf numFmtId="0" fontId="1" fillId="0" borderId="60" xfId="0" applyFont="1" applyBorder="1" applyAlignment="1">
      <alignment horizontal="left" vertical="top" wrapText="1"/>
    </xf>
    <xf numFmtId="0" fontId="1" fillId="0" borderId="61" xfId="0" applyFont="1" applyBorder="1" applyAlignment="1">
      <alignment horizontal="left" vertical="top" wrapText="1"/>
    </xf>
    <xf numFmtId="0" fontId="1" fillId="3" borderId="64" xfId="0" applyNumberFormat="1" applyFont="1" applyFill="1" applyBorder="1" applyAlignment="1" applyProtection="1">
      <alignment horizontal="left" vertical="top"/>
      <protection locked="0"/>
    </xf>
    <xf numFmtId="0" fontId="1" fillId="3" borderId="60" xfId="0" applyNumberFormat="1" applyFont="1" applyFill="1" applyBorder="1" applyAlignment="1" applyProtection="1">
      <alignment horizontal="left" vertical="top"/>
      <protection locked="0"/>
    </xf>
    <xf numFmtId="0" fontId="1" fillId="3" borderId="65" xfId="0" applyNumberFormat="1" applyFont="1" applyFill="1" applyBorder="1" applyAlignment="1" applyProtection="1">
      <alignment horizontal="left" vertical="top"/>
      <protection locked="0"/>
    </xf>
    <xf numFmtId="49" fontId="1" fillId="2" borderId="16" xfId="0" applyNumberFormat="1" applyFont="1" applyFill="1" applyBorder="1" applyAlignment="1" applyProtection="1">
      <alignment horizontal="left" vertical="top" wrapText="1"/>
      <protection locked="0"/>
    </xf>
    <xf numFmtId="49" fontId="1" fillId="2" borderId="10" xfId="0" applyNumberFormat="1" applyFont="1" applyFill="1" applyBorder="1" applyAlignment="1" applyProtection="1">
      <alignment horizontal="left" vertical="top" wrapText="1"/>
      <protection locked="0"/>
    </xf>
    <xf numFmtId="49" fontId="1" fillId="2" borderId="12" xfId="0" applyNumberFormat="1" applyFont="1" applyFill="1" applyBorder="1" applyAlignment="1" applyProtection="1">
      <alignment horizontal="left" vertical="top" wrapText="1"/>
      <protection locked="0"/>
    </xf>
    <xf numFmtId="0" fontId="1" fillId="2" borderId="16" xfId="0" applyFont="1" applyFill="1" applyBorder="1" applyAlignment="1" applyProtection="1">
      <alignment vertical="top" wrapText="1"/>
      <protection locked="0"/>
    </xf>
    <xf numFmtId="0" fontId="1" fillId="2" borderId="10" xfId="0" applyFont="1" applyFill="1" applyBorder="1" applyAlignment="1" applyProtection="1">
      <alignment vertical="top" wrapText="1"/>
      <protection locked="0"/>
    </xf>
    <xf numFmtId="0" fontId="1" fillId="2" borderId="12" xfId="0" applyFont="1" applyFill="1" applyBorder="1" applyAlignment="1" applyProtection="1">
      <alignment vertical="top" wrapText="1"/>
      <protection locked="0"/>
    </xf>
    <xf numFmtId="0" fontId="1" fillId="0" borderId="42" xfId="0" applyFont="1" applyBorder="1" applyAlignment="1"/>
    <xf numFmtId="0" fontId="1" fillId="0" borderId="43" xfId="0" applyFont="1" applyBorder="1" applyAlignment="1"/>
    <xf numFmtId="0" fontId="1" fillId="2" borderId="58" xfId="0" applyFont="1" applyFill="1" applyBorder="1" applyAlignment="1" applyProtection="1">
      <alignment horizontal="left" vertical="top" wrapText="1"/>
      <protection locked="0"/>
    </xf>
    <xf numFmtId="0" fontId="1" fillId="2" borderId="57" xfId="0" applyFont="1" applyFill="1" applyBorder="1" applyAlignment="1" applyProtection="1">
      <alignment horizontal="left" vertical="top" wrapText="1"/>
      <protection locked="0"/>
    </xf>
    <xf numFmtId="0" fontId="1" fillId="2" borderId="84" xfId="0" applyFont="1" applyFill="1" applyBorder="1" applyAlignment="1" applyProtection="1">
      <alignment horizontal="left" vertical="top" wrapText="1"/>
      <protection locked="0"/>
    </xf>
    <xf numFmtId="0" fontId="1" fillId="2" borderId="89" xfId="0" applyFont="1" applyFill="1" applyBorder="1" applyAlignment="1" applyProtection="1">
      <alignment horizontal="left" vertical="top" wrapText="1"/>
      <protection locked="0"/>
    </xf>
    <xf numFmtId="49" fontId="7" fillId="2" borderId="89" xfId="0" applyNumberFormat="1" applyFont="1" applyFill="1" applyBorder="1" applyAlignment="1" applyProtection="1">
      <alignment horizontal="left" vertical="top" wrapText="1"/>
      <protection locked="0"/>
    </xf>
    <xf numFmtId="49" fontId="7" fillId="2" borderId="57" xfId="0" applyNumberFormat="1" applyFont="1" applyFill="1" applyBorder="1" applyAlignment="1" applyProtection="1">
      <alignment horizontal="left" vertical="top" wrapText="1"/>
      <protection locked="0"/>
    </xf>
    <xf numFmtId="49" fontId="7" fillId="2" borderId="84" xfId="0" applyNumberFormat="1" applyFont="1" applyFill="1" applyBorder="1" applyAlignment="1" applyProtection="1">
      <alignment horizontal="left" vertical="top" wrapText="1"/>
      <protection locked="0"/>
    </xf>
    <xf numFmtId="0" fontId="2" fillId="0" borderId="2" xfId="0" applyFont="1" applyBorder="1" applyAlignment="1">
      <alignment horizontal="justify" vertical="top" wrapText="1"/>
    </xf>
    <xf numFmtId="0" fontId="2" fillId="0" borderId="90" xfId="0" applyFont="1" applyBorder="1" applyAlignment="1">
      <alignment horizontal="justify" vertical="top" wrapText="1"/>
    </xf>
    <xf numFmtId="0" fontId="2" fillId="0" borderId="87" xfId="0" applyFont="1" applyBorder="1" applyAlignment="1">
      <alignment horizontal="justify" vertical="top" wrapText="1"/>
    </xf>
    <xf numFmtId="0" fontId="2" fillId="0" borderId="88" xfId="0" applyFont="1" applyBorder="1" applyAlignment="1">
      <alignment horizontal="justify" vertical="top" wrapText="1"/>
    </xf>
    <xf numFmtId="0" fontId="2" fillId="0" borderId="10" xfId="0" applyFont="1" applyBorder="1" applyAlignment="1">
      <alignment horizontal="justify" vertical="top" wrapText="1"/>
    </xf>
    <xf numFmtId="0" fontId="2" fillId="0" borderId="12" xfId="0" applyFont="1" applyBorder="1" applyAlignment="1">
      <alignment horizontal="justify" vertical="top" wrapText="1"/>
    </xf>
    <xf numFmtId="0" fontId="1" fillId="0" borderId="6" xfId="0" applyFont="1" applyBorder="1" applyAlignment="1">
      <alignment horizontal="center" vertical="top" wrapText="1"/>
    </xf>
    <xf numFmtId="0" fontId="1" fillId="0" borderId="26" xfId="0" applyFont="1" applyBorder="1" applyAlignment="1">
      <alignment horizontal="center" vertical="top" wrapText="1"/>
    </xf>
    <xf numFmtId="0" fontId="1" fillId="0" borderId="47" xfId="0" applyFont="1" applyBorder="1" applyAlignment="1">
      <alignment horizontal="center" vertical="top" wrapText="1"/>
    </xf>
    <xf numFmtId="0" fontId="0" fillId="0" borderId="47" xfId="0" applyBorder="1" applyAlignment="1">
      <alignment vertical="top" wrapText="1"/>
    </xf>
    <xf numFmtId="0" fontId="0" fillId="0" borderId="48" xfId="0" applyBorder="1" applyAlignment="1">
      <alignment vertical="top" wrapText="1"/>
    </xf>
    <xf numFmtId="0" fontId="1" fillId="0" borderId="26" xfId="0" applyFont="1" applyBorder="1" applyAlignment="1"/>
    <xf numFmtId="0" fontId="1" fillId="0" borderId="52" xfId="0" applyFont="1" applyBorder="1" applyAlignment="1"/>
    <xf numFmtId="0" fontId="1" fillId="0" borderId="0" xfId="0" applyFont="1" applyAlignment="1"/>
    <xf numFmtId="0" fontId="1" fillId="0" borderId="0" xfId="0" applyFont="1" applyBorder="1" applyAlignment="1"/>
    <xf numFmtId="0" fontId="1" fillId="0" borderId="73" xfId="0" applyFont="1" applyBorder="1" applyAlignment="1">
      <alignment horizontal="center" vertical="top" wrapText="1"/>
    </xf>
    <xf numFmtId="0" fontId="1" fillId="0" borderId="3" xfId="0" applyFont="1" applyBorder="1" applyAlignment="1"/>
    <xf numFmtId="0" fontId="1" fillId="0" borderId="92" xfId="0" applyFont="1" applyBorder="1" applyAlignment="1"/>
    <xf numFmtId="0" fontId="1" fillId="0" borderId="52" xfId="0" applyFont="1" applyBorder="1" applyAlignment="1">
      <alignment horizontal="center"/>
    </xf>
    <xf numFmtId="0" fontId="1" fillId="0" borderId="47" xfId="0" applyFont="1" applyBorder="1" applyAlignment="1">
      <alignment horizontal="center"/>
    </xf>
    <xf numFmtId="0" fontId="1" fillId="0" borderId="48" xfId="0" applyFont="1" applyBorder="1" applyAlignment="1">
      <alignment horizontal="center"/>
    </xf>
    <xf numFmtId="0" fontId="2" fillId="0" borderId="44" xfId="0" applyFont="1" applyBorder="1" applyAlignment="1">
      <alignment horizontal="justify" vertical="top" wrapText="1"/>
    </xf>
    <xf numFmtId="0" fontId="1" fillId="0" borderId="45" xfId="0" applyFont="1" applyBorder="1" applyAlignment="1">
      <alignment horizontal="justify" vertical="top" wrapText="1"/>
    </xf>
    <xf numFmtId="0" fontId="1" fillId="0" borderId="75" xfId="0" applyFont="1" applyBorder="1" applyAlignment="1">
      <alignment horizontal="justify" vertical="top" wrapText="1"/>
    </xf>
    <xf numFmtId="0" fontId="3" fillId="2" borderId="57" xfId="0" applyFont="1" applyFill="1" applyBorder="1" applyAlignment="1" applyProtection="1">
      <alignment horizontal="left" vertical="top" wrapText="1"/>
      <protection locked="0"/>
    </xf>
    <xf numFmtId="0" fontId="3" fillId="2" borderId="29" xfId="0" applyFont="1" applyFill="1" applyBorder="1" applyAlignment="1" applyProtection="1">
      <alignment horizontal="left" vertical="top" wrapText="1"/>
      <protection locked="0"/>
    </xf>
    <xf numFmtId="0" fontId="1" fillId="2" borderId="85" xfId="0" applyFont="1" applyFill="1" applyBorder="1" applyAlignment="1" applyProtection="1">
      <alignment horizontal="left" vertical="top" wrapText="1"/>
      <protection locked="0"/>
    </xf>
    <xf numFmtId="0" fontId="1" fillId="2" borderId="33" xfId="0" applyFont="1" applyFill="1" applyBorder="1" applyAlignment="1" applyProtection="1">
      <alignment horizontal="left" vertical="top" wrapText="1"/>
      <protection locked="0"/>
    </xf>
    <xf numFmtId="0" fontId="1" fillId="2" borderId="91" xfId="0" applyFont="1" applyFill="1" applyBorder="1" applyAlignment="1" applyProtection="1">
      <alignment horizontal="left" vertical="top" wrapText="1"/>
      <protection locked="0"/>
    </xf>
    <xf numFmtId="0" fontId="1" fillId="2" borderId="86" xfId="0" applyFont="1" applyFill="1" applyBorder="1" applyAlignment="1" applyProtection="1">
      <alignment horizontal="left" vertical="top" wrapText="1"/>
      <protection locked="0"/>
    </xf>
    <xf numFmtId="0" fontId="1" fillId="2" borderId="11" xfId="0" applyFont="1" applyFill="1" applyBorder="1" applyAlignment="1" applyProtection="1">
      <alignment horizontal="left" vertical="top" wrapText="1"/>
      <protection locked="0"/>
    </xf>
    <xf numFmtId="0" fontId="1" fillId="2" borderId="66" xfId="0" applyFont="1" applyFill="1" applyBorder="1" applyAlignment="1" applyProtection="1">
      <alignment horizontal="left" vertical="top" wrapText="1"/>
      <protection locked="0"/>
    </xf>
    <xf numFmtId="0" fontId="1" fillId="2" borderId="14" xfId="0" applyFont="1" applyFill="1" applyBorder="1" applyAlignment="1" applyProtection="1">
      <alignment horizontal="left" vertical="top" wrapText="1"/>
      <protection locked="0"/>
    </xf>
    <xf numFmtId="0" fontId="1" fillId="2" borderId="15" xfId="0" applyFont="1" applyFill="1" applyBorder="1" applyAlignment="1" applyProtection="1">
      <alignment horizontal="left" vertical="top" wrapText="1"/>
      <protection locked="0"/>
    </xf>
    <xf numFmtId="2" fontId="1" fillId="0" borderId="93" xfId="0" applyNumberFormat="1" applyFont="1" applyBorder="1" applyAlignment="1" applyProtection="1">
      <alignment horizontal="center" vertical="center" wrapText="1"/>
      <protection hidden="1"/>
    </xf>
    <xf numFmtId="2" fontId="1" fillId="0" borderId="30" xfId="0" applyNumberFormat="1" applyFont="1" applyBorder="1" applyAlignment="1" applyProtection="1">
      <alignment horizontal="center" vertical="center" wrapText="1"/>
      <protection hidden="1"/>
    </xf>
    <xf numFmtId="2" fontId="1" fillId="0" borderId="82" xfId="0" applyNumberFormat="1" applyFont="1" applyBorder="1" applyAlignment="1" applyProtection="1">
      <alignment horizontal="center" vertical="center" wrapText="1"/>
      <protection hidden="1"/>
    </xf>
    <xf numFmtId="2" fontId="1" fillId="0" borderId="50" xfId="0" applyNumberFormat="1" applyFont="1" applyBorder="1" applyAlignment="1" applyProtection="1">
      <alignment horizontal="center" vertical="center" wrapText="1"/>
      <protection hidden="1"/>
    </xf>
    <xf numFmtId="2" fontId="1" fillId="0" borderId="81" xfId="0" applyNumberFormat="1" applyFont="1" applyBorder="1" applyAlignment="1" applyProtection="1">
      <alignment horizontal="center" vertical="center" wrapText="1"/>
      <protection hidden="1"/>
    </xf>
    <xf numFmtId="0" fontId="1" fillId="0" borderId="89" xfId="0" applyFont="1" applyBorder="1" applyAlignment="1">
      <alignment horizontal="left" vertical="top" wrapText="1"/>
    </xf>
    <xf numFmtId="0" fontId="1" fillId="0" borderId="57" xfId="0" applyFont="1" applyBorder="1" applyAlignment="1">
      <alignment horizontal="left"/>
    </xf>
    <xf numFmtId="0" fontId="1" fillId="0" borderId="4" xfId="0" applyFont="1" applyBorder="1" applyAlignment="1">
      <alignment horizontal="center" vertical="top" wrapText="1"/>
    </xf>
    <xf numFmtId="0" fontId="1" fillId="0" borderId="12" xfId="0" applyFont="1" applyBorder="1" applyAlignment="1">
      <alignment horizontal="justify" vertical="top" wrapText="1"/>
    </xf>
    <xf numFmtId="0" fontId="2" fillId="0" borderId="0" xfId="0" applyFont="1" applyBorder="1" applyAlignment="1">
      <alignment horizontal="justify" vertical="top" wrapText="1"/>
    </xf>
    <xf numFmtId="0" fontId="2" fillId="0" borderId="11" xfId="0" applyFont="1" applyBorder="1" applyAlignment="1">
      <alignment horizontal="justify" vertical="top" wrapText="1"/>
    </xf>
    <xf numFmtId="0" fontId="2" fillId="0" borderId="80" xfId="0" applyFont="1" applyBorder="1" applyAlignment="1">
      <alignment horizontal="justify" vertical="top" wrapText="1"/>
    </xf>
    <xf numFmtId="0" fontId="1" fillId="0" borderId="81" xfId="0" applyFont="1" applyBorder="1" applyAlignment="1">
      <alignment horizontal="justify" vertical="top" wrapText="1"/>
    </xf>
    <xf numFmtId="0" fontId="2" fillId="0" borderId="16" xfId="0" applyFont="1" applyBorder="1" applyAlignment="1">
      <alignment horizontal="center" vertical="top" wrapText="1"/>
    </xf>
    <xf numFmtId="0" fontId="2" fillId="0" borderId="0" xfId="0" applyFont="1" applyAlignment="1">
      <alignment horizontal="left" vertical="top" wrapText="1"/>
    </xf>
    <xf numFmtId="49" fontId="1" fillId="0" borderId="10" xfId="0" applyNumberFormat="1" applyFont="1" applyBorder="1" applyAlignment="1" applyProtection="1">
      <alignment horizontal="center"/>
    </xf>
    <xf numFmtId="0" fontId="0" fillId="0" borderId="10" xfId="0" applyNumberFormat="1" applyBorder="1" applyAlignment="1" applyProtection="1"/>
    <xf numFmtId="0" fontId="3" fillId="0" borderId="0" xfId="0" applyFont="1" applyAlignment="1">
      <alignment horizontal="center"/>
    </xf>
    <xf numFmtId="0" fontId="2" fillId="0" borderId="0" xfId="0" applyFont="1" applyAlignment="1">
      <alignment vertical="top" wrapText="1"/>
    </xf>
    <xf numFmtId="0" fontId="0" fillId="0" borderId="0" xfId="0" applyAlignment="1">
      <alignment vertical="top" wrapText="1"/>
    </xf>
    <xf numFmtId="165" fontId="1" fillId="0" borderId="10" xfId="0" applyNumberFormat="1" applyFont="1" applyBorder="1" applyAlignment="1" applyProtection="1">
      <alignment horizontal="center"/>
    </xf>
    <xf numFmtId="165" fontId="0" fillId="0" borderId="10" xfId="0" applyNumberFormat="1" applyBorder="1" applyAlignment="1" applyProtection="1"/>
    <xf numFmtId="0" fontId="1" fillId="0" borderId="87" xfId="0" applyFont="1" applyBorder="1" applyAlignment="1">
      <alignment horizontal="justify" vertical="top" wrapText="1"/>
    </xf>
    <xf numFmtId="0" fontId="1" fillId="0" borderId="88" xfId="0" applyFont="1" applyBorder="1" applyAlignment="1">
      <alignment horizontal="justify" vertical="top" wrapText="1"/>
    </xf>
    <xf numFmtId="0" fontId="0" fillId="0" borderId="47" xfId="0" applyBorder="1" applyAlignment="1">
      <alignment horizontal="center" vertical="top" wrapText="1"/>
    </xf>
    <xf numFmtId="0" fontId="0" fillId="0" borderId="48" xfId="0" applyBorder="1" applyAlignment="1">
      <alignment horizontal="center" vertical="top" wrapText="1"/>
    </xf>
    <xf numFmtId="0" fontId="2" fillId="0" borderId="83" xfId="0" applyFont="1" applyBorder="1" applyAlignment="1">
      <alignment horizontal="justify" vertical="top" wrapText="1"/>
    </xf>
    <xf numFmtId="0" fontId="1" fillId="0" borderId="54" xfId="0" applyFont="1" applyBorder="1" applyAlignment="1">
      <alignment horizontal="justify" vertical="top" wrapText="1"/>
    </xf>
    <xf numFmtId="0" fontId="1" fillId="0" borderId="55" xfId="0" applyFont="1" applyBorder="1" applyAlignment="1">
      <alignment horizontal="justify" vertical="top" wrapText="1"/>
    </xf>
    <xf numFmtId="0" fontId="3" fillId="0" borderId="33" xfId="0" applyFont="1" applyBorder="1" applyAlignment="1">
      <alignment horizontal="center"/>
    </xf>
    <xf numFmtId="0" fontId="1" fillId="2" borderId="48" xfId="0" applyFont="1" applyFill="1" applyBorder="1" applyAlignment="1" applyProtection="1">
      <alignment horizontal="left" vertical="top" wrapText="1"/>
      <protection locked="0"/>
    </xf>
    <xf numFmtId="0" fontId="1" fillId="0" borderId="48" xfId="0" applyFont="1" applyBorder="1" applyAlignment="1">
      <alignment horizontal="center" vertical="top" wrapText="1"/>
    </xf>
    <xf numFmtId="2" fontId="1" fillId="2" borderId="52" xfId="0" applyNumberFormat="1" applyFont="1" applyFill="1" applyBorder="1" applyAlignment="1" applyProtection="1">
      <alignment horizontal="center" vertical="top" wrapText="1"/>
      <protection locked="0"/>
    </xf>
    <xf numFmtId="2" fontId="1" fillId="2" borderId="47" xfId="0" applyNumberFormat="1" applyFont="1" applyFill="1" applyBorder="1" applyAlignment="1" applyProtection="1">
      <alignment horizontal="center" vertical="top" wrapText="1"/>
      <protection locked="0"/>
    </xf>
    <xf numFmtId="2" fontId="1" fillId="2" borderId="53" xfId="0" applyNumberFormat="1" applyFont="1" applyFill="1" applyBorder="1" applyAlignment="1" applyProtection="1">
      <alignment horizontal="center" vertical="top" wrapText="1"/>
      <protection locked="0"/>
    </xf>
    <xf numFmtId="2" fontId="1" fillId="0" borderId="89" xfId="0" applyNumberFormat="1" applyFont="1" applyBorder="1" applyAlignment="1" applyProtection="1">
      <alignment horizontal="center" vertical="center" wrapText="1"/>
      <protection hidden="1"/>
    </xf>
    <xf numFmtId="0" fontId="2" fillId="0" borderId="54" xfId="0" applyFont="1" applyBorder="1" applyAlignment="1">
      <alignment horizontal="justify" vertical="top" wrapText="1"/>
    </xf>
    <xf numFmtId="0" fontId="2" fillId="0" borderId="55" xfId="0" applyFont="1" applyBorder="1" applyAlignment="1">
      <alignment horizontal="justify" vertical="top" wrapText="1"/>
    </xf>
    <xf numFmtId="0" fontId="1" fillId="0" borderId="33" xfId="0" applyFont="1" applyBorder="1" applyAlignment="1" applyProtection="1">
      <alignment horizontal="justify" vertical="top" wrapText="1"/>
    </xf>
    <xf numFmtId="0" fontId="1" fillId="0" borderId="91" xfId="0" applyFont="1" applyBorder="1" applyAlignment="1" applyProtection="1">
      <alignment horizontal="justify" vertical="top" wrapText="1"/>
    </xf>
    <xf numFmtId="0" fontId="1" fillId="2" borderId="29" xfId="0" applyFont="1" applyFill="1" applyBorder="1" applyAlignment="1" applyProtection="1">
      <alignment horizontal="left" vertical="top" wrapText="1"/>
      <protection locked="0"/>
    </xf>
    <xf numFmtId="0" fontId="1" fillId="0" borderId="94" xfId="0" applyFont="1" applyBorder="1" applyAlignment="1">
      <alignment horizontal="justify" vertical="top" wrapText="1"/>
    </xf>
    <xf numFmtId="0" fontId="1" fillId="0" borderId="56" xfId="0" applyFont="1" applyBorder="1" applyAlignment="1" applyProtection="1">
      <alignment horizontal="justify" vertical="top" wrapText="1"/>
    </xf>
    <xf numFmtId="0" fontId="1" fillId="0" borderId="47" xfId="0" applyFont="1" applyBorder="1" applyAlignment="1" applyProtection="1">
      <alignment horizontal="justify" vertical="top" wrapText="1"/>
    </xf>
    <xf numFmtId="0" fontId="1" fillId="0" borderId="48" xfId="0" applyFont="1" applyBorder="1" applyAlignment="1" applyProtection="1">
      <alignment horizontal="justify" vertical="top" wrapText="1"/>
    </xf>
    <xf numFmtId="0" fontId="2" fillId="0" borderId="45" xfId="0" applyFont="1" applyBorder="1" applyAlignment="1">
      <alignment horizontal="justify" vertical="top" wrapText="1"/>
    </xf>
    <xf numFmtId="0" fontId="2" fillId="0" borderId="75" xfId="0" applyFont="1" applyBorder="1" applyAlignment="1">
      <alignment horizontal="justify" vertical="top" wrapText="1"/>
    </xf>
    <xf numFmtId="0" fontId="1" fillId="0" borderId="57" xfId="0" applyFont="1" applyBorder="1" applyAlignment="1">
      <alignment horizontal="left" vertical="top" wrapText="1"/>
    </xf>
    <xf numFmtId="0" fontId="1" fillId="0" borderId="95" xfId="0" applyFont="1" applyBorder="1" applyAlignment="1">
      <alignment horizontal="left" vertical="top" wrapText="1"/>
    </xf>
    <xf numFmtId="0" fontId="2" fillId="0" borderId="97" xfId="0" applyFont="1" applyBorder="1" applyAlignment="1">
      <alignment horizontal="justify"/>
    </xf>
    <xf numFmtId="0" fontId="1" fillId="0" borderId="85" xfId="0" applyFont="1" applyBorder="1" applyAlignment="1">
      <alignment horizontal="center" vertical="top" wrapText="1"/>
    </xf>
    <xf numFmtId="0" fontId="1" fillId="0" borderId="33" xfId="0" applyFont="1" applyBorder="1" applyAlignment="1">
      <alignment horizontal="center" vertical="top" wrapText="1"/>
    </xf>
    <xf numFmtId="0" fontId="1" fillId="0" borderId="7" xfId="0" applyFont="1" applyBorder="1" applyAlignment="1">
      <alignment horizontal="center" vertical="top" wrapText="1"/>
    </xf>
    <xf numFmtId="0" fontId="2" fillId="0" borderId="81" xfId="0" applyFont="1" applyBorder="1" applyAlignment="1">
      <alignment horizontal="justify" vertical="top" wrapText="1"/>
    </xf>
    <xf numFmtId="0" fontId="2" fillId="0" borderId="73" xfId="0" applyFont="1" applyBorder="1" applyAlignment="1">
      <alignment horizontal="center" vertical="top" wrapText="1"/>
    </xf>
    <xf numFmtId="0" fontId="1" fillId="0" borderId="33" xfId="0" applyFont="1" applyBorder="1" applyAlignment="1">
      <alignment horizontal="left" vertical="center" wrapText="1"/>
    </xf>
    <xf numFmtId="0" fontId="1" fillId="0" borderId="7" xfId="0" applyFont="1" applyBorder="1" applyAlignment="1">
      <alignment horizontal="left" vertical="center" wrapText="1"/>
    </xf>
    <xf numFmtId="0" fontId="1" fillId="0" borderId="86" xfId="0" applyFont="1" applyBorder="1" applyAlignment="1">
      <alignment horizontal="left" vertical="center" wrapText="1"/>
    </xf>
    <xf numFmtId="0" fontId="1" fillId="0" borderId="0" xfId="0" applyFont="1" applyBorder="1" applyAlignment="1">
      <alignment horizontal="left" vertical="center" wrapText="1"/>
    </xf>
    <xf numFmtId="0" fontId="1" fillId="0" borderId="8" xfId="0" applyFont="1" applyBorder="1" applyAlignment="1">
      <alignment horizontal="left" vertical="center" wrapText="1"/>
    </xf>
    <xf numFmtId="0" fontId="1" fillId="0" borderId="72" xfId="0" applyFont="1" applyBorder="1" applyAlignment="1">
      <alignment horizontal="left" vertical="center" wrapText="1"/>
    </xf>
    <xf numFmtId="0" fontId="1" fillId="0" borderId="10" xfId="0" applyFont="1" applyBorder="1" applyAlignment="1">
      <alignment horizontal="left" vertical="center" wrapText="1"/>
    </xf>
    <xf numFmtId="0" fontId="1" fillId="0" borderId="73" xfId="0" applyFont="1" applyBorder="1" applyAlignment="1">
      <alignment horizontal="left" vertical="center" wrapText="1"/>
    </xf>
    <xf numFmtId="0" fontId="2" fillId="0" borderId="60" xfId="0" applyFont="1" applyBorder="1" applyAlignment="1">
      <alignment horizontal="left" vertical="top" wrapText="1"/>
    </xf>
    <xf numFmtId="0" fontId="2" fillId="0" borderId="61" xfId="0" applyFont="1" applyBorder="1" applyAlignment="1">
      <alignment horizontal="left" vertical="top" wrapText="1"/>
    </xf>
    <xf numFmtId="2" fontId="1" fillId="0" borderId="96" xfId="0" applyNumberFormat="1" applyFont="1" applyBorder="1" applyAlignment="1" applyProtection="1">
      <alignment horizontal="center" vertical="center" wrapText="1"/>
      <protection hidden="1"/>
    </xf>
    <xf numFmtId="0" fontId="1" fillId="0" borderId="16" xfId="0" applyFont="1" applyBorder="1" applyAlignment="1">
      <alignment horizontal="center" vertical="top" wrapText="1"/>
    </xf>
    <xf numFmtId="0" fontId="1" fillId="0" borderId="10" xfId="0" applyFont="1" applyBorder="1" applyAlignment="1">
      <alignment horizontal="center" vertical="top" wrapText="1"/>
    </xf>
    <xf numFmtId="0" fontId="1" fillId="2" borderId="85" xfId="0" applyFont="1" applyFill="1" applyBorder="1" applyAlignment="1" applyProtection="1">
      <alignment vertical="top" wrapText="1"/>
      <protection locked="0"/>
    </xf>
    <xf numFmtId="0" fontId="1" fillId="2" borderId="33" xfId="0" applyFont="1" applyFill="1" applyBorder="1" applyAlignment="1" applyProtection="1">
      <alignment vertical="top" wrapText="1"/>
      <protection locked="0"/>
    </xf>
    <xf numFmtId="0" fontId="1" fillId="2" borderId="91" xfId="0" applyFont="1" applyFill="1" applyBorder="1" applyAlignment="1" applyProtection="1">
      <alignment vertical="top" wrapText="1"/>
      <protection locked="0"/>
    </xf>
    <xf numFmtId="0" fontId="1" fillId="2" borderId="86" xfId="0" applyFont="1" applyFill="1" applyBorder="1" applyAlignment="1" applyProtection="1">
      <alignment vertical="top" wrapText="1"/>
      <protection locked="0"/>
    </xf>
    <xf numFmtId="0" fontId="1" fillId="2" borderId="0" xfId="0" applyFont="1" applyFill="1" applyBorder="1" applyAlignment="1" applyProtection="1">
      <alignment vertical="top" wrapText="1"/>
      <protection locked="0"/>
    </xf>
    <xf numFmtId="0" fontId="1" fillId="2" borderId="11" xfId="0" applyFont="1" applyFill="1" applyBorder="1" applyAlignment="1" applyProtection="1">
      <alignment vertical="top" wrapText="1"/>
      <protection locked="0"/>
    </xf>
    <xf numFmtId="0" fontId="1" fillId="2" borderId="66" xfId="0" applyFont="1" applyFill="1" applyBorder="1" applyAlignment="1" applyProtection="1">
      <alignment vertical="top" wrapText="1"/>
      <protection locked="0"/>
    </xf>
    <xf numFmtId="0" fontId="1" fillId="2" borderId="14" xfId="0" applyFont="1" applyFill="1" applyBorder="1" applyAlignment="1" applyProtection="1">
      <alignment vertical="top" wrapText="1"/>
      <protection locked="0"/>
    </xf>
    <xf numFmtId="0" fontId="1" fillId="2" borderId="15" xfId="0" applyFont="1" applyFill="1" applyBorder="1" applyAlignment="1" applyProtection="1">
      <alignment vertical="top" wrapText="1"/>
      <protection locked="0"/>
    </xf>
    <xf numFmtId="0" fontId="1" fillId="0" borderId="0" xfId="0" applyFont="1" applyAlignment="1">
      <alignment vertical="center"/>
    </xf>
    <xf numFmtId="49" fontId="7" fillId="2" borderId="57" xfId="0" applyNumberFormat="1" applyFont="1" applyFill="1" applyBorder="1" applyAlignment="1" applyProtection="1">
      <alignment vertical="top" wrapText="1"/>
      <protection locked="0"/>
    </xf>
    <xf numFmtId="49" fontId="7" fillId="2" borderId="84" xfId="0" applyNumberFormat="1" applyFont="1" applyFill="1" applyBorder="1" applyAlignment="1" applyProtection="1">
      <alignment vertical="top" wrapText="1"/>
      <protection locked="0"/>
    </xf>
    <xf numFmtId="0" fontId="1" fillId="3" borderId="64" xfId="0" applyNumberFormat="1" applyFont="1" applyFill="1" applyBorder="1" applyAlignment="1" applyProtection="1">
      <alignment horizontal="left" vertical="top"/>
    </xf>
    <xf numFmtId="0" fontId="1" fillId="3" borderId="60" xfId="0" applyNumberFormat="1" applyFont="1" applyFill="1" applyBorder="1" applyAlignment="1" applyProtection="1">
      <alignment horizontal="left" vertical="top"/>
    </xf>
    <xf numFmtId="0" fontId="1" fillId="3" borderId="65" xfId="0" applyNumberFormat="1" applyFont="1" applyFill="1" applyBorder="1" applyAlignment="1" applyProtection="1">
      <alignment horizontal="left" vertical="top"/>
    </xf>
    <xf numFmtId="2" fontId="14" fillId="0" borderId="52" xfId="0" applyNumberFormat="1" applyFont="1" applyBorder="1" applyAlignment="1" applyProtection="1">
      <alignment horizontal="center" vertical="top" wrapText="1"/>
      <protection hidden="1"/>
    </xf>
    <xf numFmtId="2" fontId="14" fillId="0" borderId="47" xfId="0" applyNumberFormat="1" applyFont="1" applyBorder="1" applyAlignment="1" applyProtection="1">
      <alignment horizontal="center" vertical="top" wrapText="1"/>
      <protection hidden="1"/>
    </xf>
    <xf numFmtId="2" fontId="14" fillId="0" borderId="48" xfId="0" applyNumberFormat="1" applyFont="1" applyBorder="1" applyAlignment="1" applyProtection="1">
      <alignment horizontal="center" vertical="top" wrapText="1"/>
      <protection hidden="1"/>
    </xf>
    <xf numFmtId="2" fontId="14" fillId="0" borderId="53" xfId="0" applyNumberFormat="1" applyFont="1" applyBorder="1" applyAlignment="1" applyProtection="1">
      <alignment horizontal="center" vertical="top" wrapText="1"/>
      <protection hidden="1"/>
    </xf>
    <xf numFmtId="0" fontId="14" fillId="0" borderId="56" xfId="0" applyFont="1" applyBorder="1" applyAlignment="1" applyProtection="1">
      <alignment horizontal="center" vertical="top" wrapText="1"/>
      <protection hidden="1"/>
    </xf>
    <xf numFmtId="0" fontId="14" fillId="0" borderId="47" xfId="0" applyFont="1" applyBorder="1" applyAlignment="1" applyProtection="1">
      <alignment horizontal="center" vertical="top" wrapText="1"/>
      <protection hidden="1"/>
    </xf>
    <xf numFmtId="0" fontId="14" fillId="0" borderId="53" xfId="0" applyFont="1" applyBorder="1" applyAlignment="1" applyProtection="1">
      <alignment horizontal="center" vertical="top" wrapText="1"/>
      <protection hidden="1"/>
    </xf>
    <xf numFmtId="0" fontId="11" fillId="2" borderId="5" xfId="0" applyFont="1" applyFill="1" applyBorder="1" applyAlignment="1" applyProtection="1">
      <alignment horizontal="left" vertical="top" wrapText="1"/>
      <protection locked="0"/>
    </xf>
    <xf numFmtId="0" fontId="13" fillId="2" borderId="26" xfId="0" applyFont="1" applyFill="1" applyBorder="1" applyAlignment="1" applyProtection="1">
      <alignment horizontal="left" vertical="top" wrapText="1"/>
      <protection locked="0"/>
    </xf>
    <xf numFmtId="0" fontId="11" fillId="2" borderId="26" xfId="0" applyFont="1" applyFill="1" applyBorder="1" applyAlignment="1" applyProtection="1">
      <alignment horizontal="left" vertical="top" wrapText="1"/>
      <protection locked="0"/>
    </xf>
    <xf numFmtId="0" fontId="14" fillId="0" borderId="5" xfId="0" applyFont="1" applyBorder="1" applyAlignment="1" applyProtection="1">
      <alignment horizontal="left" vertical="top" wrapText="1"/>
      <protection hidden="1"/>
    </xf>
    <xf numFmtId="0" fontId="14" fillId="0" borderId="26" xfId="0" applyFont="1" applyBorder="1" applyAlignment="1" applyProtection="1">
      <alignment horizontal="left" vertical="top" wrapText="1"/>
      <protection hidden="1"/>
    </xf>
    <xf numFmtId="49" fontId="11" fillId="2" borderId="26" xfId="0" applyNumberFormat="1" applyFont="1" applyFill="1" applyBorder="1" applyAlignment="1" applyProtection="1">
      <alignment horizontal="left" vertical="top" wrapText="1"/>
      <protection locked="0"/>
    </xf>
    <xf numFmtId="49" fontId="13" fillId="2" borderId="26" xfId="0" applyNumberFormat="1" applyFont="1" applyFill="1" applyBorder="1" applyAlignment="1" applyProtection="1">
      <alignment horizontal="left" vertical="top" wrapText="1"/>
      <protection locked="0"/>
    </xf>
    <xf numFmtId="0" fontId="13" fillId="2" borderId="17" xfId="0" applyFont="1" applyFill="1" applyBorder="1" applyAlignment="1" applyProtection="1">
      <alignment horizontal="left" vertical="top" wrapText="1"/>
      <protection locked="0"/>
    </xf>
    <xf numFmtId="0" fontId="11" fillId="0" borderId="41"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73" xfId="0" applyFont="1" applyBorder="1" applyAlignment="1">
      <alignment horizontal="center" vertical="center" wrapText="1"/>
    </xf>
    <xf numFmtId="0" fontId="11" fillId="0" borderId="26" xfId="0" applyFont="1" applyBorder="1" applyAlignment="1">
      <alignment horizontal="center" vertical="top" wrapText="1"/>
    </xf>
    <xf numFmtId="0" fontId="11" fillId="0" borderId="17" xfId="0" applyFont="1" applyBorder="1" applyAlignment="1">
      <alignment horizontal="center" vertical="top" wrapText="1"/>
    </xf>
    <xf numFmtId="0" fontId="11" fillId="0" borderId="52" xfId="0" applyFont="1" applyBorder="1" applyAlignment="1">
      <alignment horizontal="center" vertical="top" wrapText="1"/>
    </xf>
    <xf numFmtId="0" fontId="11" fillId="0" borderId="53" xfId="0" applyFont="1" applyBorder="1" applyAlignment="1">
      <alignment horizontal="center" vertical="top" wrapText="1"/>
    </xf>
    <xf numFmtId="49" fontId="11" fillId="2" borderId="19" xfId="0" applyNumberFormat="1" applyFont="1" applyFill="1" applyBorder="1" applyAlignment="1" applyProtection="1">
      <alignment horizontal="left" vertical="top" wrapText="1"/>
      <protection locked="0"/>
    </xf>
    <xf numFmtId="49" fontId="13" fillId="2" borderId="19" xfId="0" applyNumberFormat="1" applyFont="1" applyFill="1" applyBorder="1" applyAlignment="1" applyProtection="1">
      <alignment horizontal="left" vertical="top" wrapText="1"/>
      <protection locked="0"/>
    </xf>
    <xf numFmtId="0" fontId="11" fillId="2" borderId="19" xfId="0" applyFont="1" applyFill="1" applyBorder="1" applyAlignment="1" applyProtection="1">
      <alignment horizontal="left" vertical="top" wrapText="1"/>
      <protection locked="0"/>
    </xf>
    <xf numFmtId="0" fontId="13" fillId="2" borderId="19" xfId="0" applyFont="1" applyFill="1" applyBorder="1" applyAlignment="1" applyProtection="1">
      <alignment horizontal="left" vertical="top" wrapText="1"/>
      <protection locked="0"/>
    </xf>
    <xf numFmtId="0" fontId="13" fillId="2" borderId="20" xfId="0" applyFont="1" applyFill="1" applyBorder="1" applyAlignment="1" applyProtection="1">
      <alignment horizontal="left" vertical="top" wrapText="1"/>
      <protection locked="0"/>
    </xf>
    <xf numFmtId="0" fontId="12" fillId="0" borderId="87" xfId="0" applyFont="1" applyBorder="1" applyAlignment="1">
      <alignment horizontal="justify" vertical="top" wrapText="1"/>
    </xf>
    <xf numFmtId="0" fontId="13" fillId="0" borderId="87" xfId="0" applyFont="1" applyBorder="1" applyAlignment="1">
      <alignment horizontal="justify" vertical="top" wrapText="1"/>
    </xf>
    <xf numFmtId="0" fontId="13" fillId="0" borderId="88" xfId="0" applyFont="1" applyBorder="1" applyAlignment="1">
      <alignment horizontal="justify" vertical="top" wrapText="1"/>
    </xf>
    <xf numFmtId="0" fontId="11" fillId="2" borderId="25" xfId="0" applyFont="1" applyFill="1" applyBorder="1" applyAlignment="1" applyProtection="1">
      <alignment horizontal="left" vertical="top" wrapText="1"/>
      <protection locked="0"/>
    </xf>
    <xf numFmtId="0" fontId="11" fillId="0" borderId="0" xfId="0" applyFont="1" applyAlignment="1"/>
    <xf numFmtId="0" fontId="12" fillId="0" borderId="0" xfId="0" applyFont="1" applyAlignment="1">
      <alignment horizontal="justify"/>
    </xf>
    <xf numFmtId="165" fontId="11" fillId="0" borderId="10" xfId="0" applyNumberFormat="1" applyFont="1" applyBorder="1" applyAlignment="1" applyProtection="1">
      <alignment horizontal="center"/>
      <protection hidden="1"/>
    </xf>
    <xf numFmtId="49" fontId="11" fillId="0" borderId="10" xfId="0" applyNumberFormat="1" applyFont="1" applyBorder="1" applyAlignment="1" applyProtection="1">
      <alignment horizontal="center"/>
      <protection hidden="1"/>
    </xf>
    <xf numFmtId="0" fontId="11" fillId="0" borderId="10" xfId="0" applyNumberFormat="1" applyFont="1" applyBorder="1" applyAlignment="1" applyProtection="1">
      <alignment horizontal="center"/>
      <protection hidden="1"/>
    </xf>
    <xf numFmtId="0" fontId="14" fillId="0" borderId="18" xfId="0" applyFont="1" applyBorder="1" applyAlignment="1" applyProtection="1">
      <alignment horizontal="justify" vertical="top" wrapText="1"/>
      <protection hidden="1"/>
    </xf>
    <xf numFmtId="0" fontId="14" fillId="0" borderId="93" xfId="0" applyFont="1" applyBorder="1" applyAlignment="1" applyProtection="1">
      <alignment horizontal="justify" vertical="top" wrapText="1"/>
      <protection hidden="1"/>
    </xf>
    <xf numFmtId="2" fontId="14" fillId="0" borderId="93" xfId="0" applyNumberFormat="1" applyFont="1" applyBorder="1" applyAlignment="1" applyProtection="1">
      <alignment horizontal="center" vertical="center" wrapText="1"/>
      <protection hidden="1"/>
    </xf>
    <xf numFmtId="2" fontId="14" fillId="0" borderId="30" xfId="0" applyNumberFormat="1" applyFont="1" applyBorder="1" applyAlignment="1" applyProtection="1">
      <alignment horizontal="center" vertical="center" wrapText="1"/>
      <protection hidden="1"/>
    </xf>
    <xf numFmtId="49" fontId="11" fillId="2" borderId="52" xfId="0" applyNumberFormat="1" applyFont="1" applyFill="1" applyBorder="1" applyAlignment="1" applyProtection="1">
      <alignment horizontal="left" vertical="top" wrapText="1"/>
      <protection locked="0"/>
    </xf>
    <xf numFmtId="49" fontId="0" fillId="0" borderId="53" xfId="0" applyNumberFormat="1" applyBorder="1" applyProtection="1">
      <protection locked="0"/>
    </xf>
    <xf numFmtId="2" fontId="11" fillId="2" borderId="57" xfId="0" applyNumberFormat="1" applyFont="1" applyFill="1" applyBorder="1" applyAlignment="1" applyProtection="1">
      <alignment horizontal="center" vertical="top" wrapText="1"/>
      <protection locked="0"/>
    </xf>
    <xf numFmtId="2" fontId="11" fillId="2" borderId="29" xfId="0" applyNumberFormat="1" applyFont="1" applyFill="1" applyBorder="1" applyAlignment="1" applyProtection="1">
      <alignment horizontal="center" vertical="top" wrapText="1"/>
      <protection locked="0"/>
    </xf>
    <xf numFmtId="0" fontId="13" fillId="0" borderId="47" xfId="0" applyFont="1" applyBorder="1" applyAlignment="1">
      <alignment vertical="top" wrapText="1"/>
    </xf>
    <xf numFmtId="0" fontId="13" fillId="0" borderId="53" xfId="0" applyFont="1" applyBorder="1" applyAlignment="1">
      <alignment vertical="top" wrapText="1"/>
    </xf>
    <xf numFmtId="0" fontId="11" fillId="0" borderId="6"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17" xfId="0" applyFont="1" applyBorder="1" applyAlignment="1">
      <alignment horizontal="center" vertical="center" wrapText="1"/>
    </xf>
    <xf numFmtId="0" fontId="12" fillId="0" borderId="54" xfId="0" applyFont="1" applyBorder="1" applyAlignment="1">
      <alignment horizontal="center" vertical="top" wrapText="1"/>
    </xf>
    <xf numFmtId="0" fontId="13" fillId="0" borderId="54" xfId="0" applyFont="1" applyBorder="1" applyAlignment="1">
      <alignment horizontal="center" vertical="top" wrapText="1"/>
    </xf>
    <xf numFmtId="0" fontId="13" fillId="0" borderId="68" xfId="0" applyFont="1" applyBorder="1" applyAlignment="1">
      <alignment horizontal="center" vertical="top" wrapText="1"/>
    </xf>
    <xf numFmtId="0" fontId="13" fillId="0" borderId="55" xfId="0" applyFont="1" applyBorder="1" applyAlignment="1">
      <alignment horizontal="center" vertical="top" wrapText="1"/>
    </xf>
    <xf numFmtId="2" fontId="11" fillId="2" borderId="89" xfId="0" applyNumberFormat="1" applyFont="1" applyFill="1" applyBorder="1" applyAlignment="1" applyProtection="1">
      <alignment horizontal="center" vertical="top" wrapText="1"/>
      <protection locked="0"/>
    </xf>
    <xf numFmtId="2" fontId="13" fillId="2" borderId="57" xfId="0" applyNumberFormat="1" applyFont="1" applyFill="1" applyBorder="1" applyAlignment="1" applyProtection="1">
      <alignment horizontal="center" vertical="top" wrapText="1"/>
      <protection locked="0"/>
    </xf>
    <xf numFmtId="2" fontId="13" fillId="2" borderId="84" xfId="0" applyNumberFormat="1" applyFont="1" applyFill="1" applyBorder="1" applyAlignment="1" applyProtection="1">
      <alignment horizontal="center" vertical="top" wrapText="1"/>
      <protection locked="0"/>
    </xf>
    <xf numFmtId="0" fontId="11" fillId="0" borderId="13" xfId="0" applyFont="1" applyBorder="1" applyAlignment="1">
      <alignment horizontal="justify" vertical="top" wrapText="1"/>
    </xf>
    <xf numFmtId="0" fontId="11" fillId="0" borderId="33" xfId="0" applyFont="1" applyBorder="1" applyAlignment="1">
      <alignment horizontal="justify" vertical="top" wrapText="1"/>
    </xf>
    <xf numFmtId="0" fontId="11" fillId="0" borderId="7" xfId="0" applyFont="1" applyBorder="1" applyAlignment="1">
      <alignment horizontal="justify" vertical="top" wrapText="1"/>
    </xf>
    <xf numFmtId="0" fontId="11" fillId="0" borderId="41" xfId="0" applyFont="1" applyBorder="1" applyAlignment="1">
      <alignment horizontal="justify" vertical="top" wrapText="1"/>
    </xf>
    <xf numFmtId="0" fontId="11" fillId="0" borderId="14" xfId="0" applyFont="1" applyBorder="1" applyAlignment="1">
      <alignment horizontal="justify" vertical="top" wrapText="1"/>
    </xf>
    <xf numFmtId="0" fontId="11" fillId="0" borderId="9" xfId="0" applyFont="1" applyBorder="1" applyAlignment="1">
      <alignment horizontal="justify" vertical="top" wrapText="1"/>
    </xf>
    <xf numFmtId="0" fontId="11" fillId="0" borderId="0" xfId="0" applyFont="1" applyBorder="1" applyAlignment="1">
      <alignment horizontal="justify" vertical="top" wrapText="1"/>
    </xf>
    <xf numFmtId="0" fontId="13" fillId="0" borderId="0" xfId="0" applyFont="1" applyBorder="1" applyAlignment="1">
      <alignment vertical="top" wrapText="1"/>
    </xf>
    <xf numFmtId="0" fontId="13" fillId="0" borderId="8" xfId="0" applyFont="1" applyBorder="1" applyAlignment="1">
      <alignment vertical="top" wrapText="1"/>
    </xf>
    <xf numFmtId="0" fontId="13" fillId="0" borderId="16" xfId="0" applyFont="1" applyBorder="1" applyAlignment="1">
      <alignment vertical="top" wrapText="1"/>
    </xf>
    <xf numFmtId="0" fontId="13" fillId="0" borderId="10" xfId="0" applyFont="1" applyBorder="1" applyAlignment="1">
      <alignment vertical="top" wrapText="1"/>
    </xf>
    <xf numFmtId="0" fontId="13" fillId="0" borderId="73" xfId="0" applyFont="1" applyBorder="1" applyAlignment="1">
      <alignment vertical="top" wrapText="1"/>
    </xf>
    <xf numFmtId="0" fontId="12" fillId="0" borderId="42" xfId="0" applyFont="1" applyBorder="1" applyAlignment="1">
      <alignment horizontal="justify" vertical="top" wrapText="1"/>
    </xf>
    <xf numFmtId="0" fontId="13" fillId="0" borderId="42" xfId="0" applyFont="1" applyBorder="1" applyAlignment="1">
      <alignment horizontal="justify" vertical="top" wrapText="1"/>
    </xf>
    <xf numFmtId="0" fontId="13" fillId="0" borderId="43" xfId="0" applyFont="1" applyBorder="1" applyAlignment="1">
      <alignment horizontal="justify" vertical="top" wrapText="1"/>
    </xf>
    <xf numFmtId="0" fontId="11" fillId="0" borderId="10" xfId="0" applyFont="1" applyBorder="1" applyAlignment="1">
      <alignment horizontal="center" vertical="top" wrapText="1"/>
    </xf>
    <xf numFmtId="0" fontId="11" fillId="0" borderId="12" xfId="0" applyFont="1" applyBorder="1" applyAlignment="1">
      <alignment horizontal="center" vertical="top" wrapText="1"/>
    </xf>
    <xf numFmtId="2" fontId="11" fillId="2" borderId="84" xfId="0" applyNumberFormat="1" applyFont="1" applyFill="1" applyBorder="1" applyAlignment="1" applyProtection="1">
      <alignment horizontal="center" vertical="top" wrapText="1"/>
      <protection locked="0"/>
    </xf>
    <xf numFmtId="0" fontId="11" fillId="0" borderId="41" xfId="0" applyFont="1" applyBorder="1" applyAlignment="1" applyProtection="1">
      <alignment horizontal="justify" vertical="top" wrapText="1"/>
    </xf>
    <xf numFmtId="0" fontId="11" fillId="0" borderId="14" xfId="0" applyFont="1" applyBorder="1" applyAlignment="1" applyProtection="1">
      <alignment horizontal="justify" vertical="top" wrapText="1"/>
    </xf>
    <xf numFmtId="0" fontId="11" fillId="0" borderId="15" xfId="0" applyFont="1" applyBorder="1" applyAlignment="1" applyProtection="1">
      <alignment horizontal="justify" vertical="top" wrapText="1"/>
    </xf>
    <xf numFmtId="2" fontId="1" fillId="2" borderId="93" xfId="0" applyNumberFormat="1" applyFont="1" applyFill="1" applyBorder="1" applyAlignment="1" applyProtection="1">
      <alignment horizontal="center" vertical="center" wrapText="1"/>
      <protection locked="0"/>
    </xf>
    <xf numFmtId="0" fontId="11" fillId="0" borderId="56" xfId="0" applyFont="1" applyBorder="1" applyAlignment="1" applyProtection="1">
      <alignment horizontal="justify" vertical="top" wrapText="1"/>
    </xf>
    <xf numFmtId="0" fontId="11" fillId="0" borderId="47" xfId="0" applyFont="1" applyBorder="1" applyAlignment="1" applyProtection="1">
      <alignment horizontal="justify" vertical="top" wrapText="1"/>
    </xf>
    <xf numFmtId="0" fontId="11" fillId="0" borderId="48" xfId="0" applyFont="1" applyBorder="1" applyAlignment="1" applyProtection="1">
      <alignment horizontal="justify" vertical="top" wrapText="1"/>
    </xf>
    <xf numFmtId="0" fontId="12" fillId="0" borderId="42" xfId="0" applyFont="1" applyBorder="1" applyAlignment="1">
      <alignment wrapText="1"/>
    </xf>
    <xf numFmtId="0" fontId="11" fillId="0" borderId="42" xfId="0" applyFont="1" applyBorder="1" applyAlignment="1">
      <alignment wrapText="1"/>
    </xf>
    <xf numFmtId="0" fontId="11" fillId="0" borderId="43" xfId="0" applyFont="1" applyBorder="1" applyAlignment="1">
      <alignment wrapText="1"/>
    </xf>
    <xf numFmtId="0" fontId="1" fillId="2" borderId="16" xfId="0" applyFont="1" applyFill="1" applyBorder="1" applyAlignment="1" applyProtection="1">
      <alignment horizontal="left" wrapText="1"/>
      <protection locked="0"/>
    </xf>
    <xf numFmtId="0" fontId="1" fillId="2" borderId="10" xfId="0" applyFont="1" applyFill="1" applyBorder="1" applyAlignment="1" applyProtection="1">
      <alignment horizontal="left" wrapText="1"/>
      <protection locked="0"/>
    </xf>
    <xf numFmtId="0" fontId="1" fillId="2" borderId="12" xfId="0" applyFont="1" applyFill="1" applyBorder="1" applyAlignment="1" applyProtection="1">
      <alignment horizontal="left" wrapText="1"/>
      <protection locked="0"/>
    </xf>
    <xf numFmtId="2" fontId="3" fillId="2" borderId="93" xfId="0" applyNumberFormat="1" applyFont="1" applyFill="1" applyBorder="1" applyAlignment="1" applyProtection="1">
      <alignment horizontal="center" vertical="center" wrapText="1"/>
      <protection locked="0"/>
    </xf>
    <xf numFmtId="0" fontId="11" fillId="0" borderId="87" xfId="0" applyFont="1" applyBorder="1" applyAlignment="1">
      <alignment horizontal="justify" vertical="top" wrapText="1"/>
    </xf>
    <xf numFmtId="0" fontId="11" fillId="0" borderId="88" xfId="0" applyFont="1" applyBorder="1" applyAlignment="1">
      <alignment horizontal="justify" vertical="top" wrapText="1"/>
    </xf>
    <xf numFmtId="0" fontId="12" fillId="0" borderId="60" xfId="0" applyFont="1" applyBorder="1" applyAlignment="1">
      <alignment wrapText="1"/>
    </xf>
    <xf numFmtId="0" fontId="11" fillId="0" borderId="61" xfId="0" applyFont="1" applyBorder="1" applyAlignment="1">
      <alignment wrapText="1"/>
    </xf>
    <xf numFmtId="0" fontId="1" fillId="3" borderId="64" xfId="0" applyFont="1" applyFill="1" applyBorder="1" applyAlignment="1" applyProtection="1">
      <alignment horizontal="left" vertical="top" wrapText="1"/>
      <protection locked="0"/>
    </xf>
    <xf numFmtId="0" fontId="1" fillId="3" borderId="60" xfId="0" applyFont="1" applyFill="1" applyBorder="1" applyAlignment="1" applyProtection="1">
      <alignment horizontal="left" vertical="top" wrapText="1"/>
      <protection locked="0"/>
    </xf>
    <xf numFmtId="0" fontId="1" fillId="3" borderId="65" xfId="0" applyFont="1" applyFill="1" applyBorder="1" applyAlignment="1" applyProtection="1">
      <alignment horizontal="left" vertical="top" wrapText="1"/>
      <protection locked="0"/>
    </xf>
    <xf numFmtId="0" fontId="2" fillId="0" borderId="0" xfId="0" applyFont="1" applyAlignment="1">
      <alignment horizontal="left" wrapText="1"/>
    </xf>
    <xf numFmtId="0" fontId="12" fillId="0" borderId="54" xfId="0" applyFont="1" applyBorder="1" applyAlignment="1">
      <alignment horizontal="justify" vertical="top" wrapText="1"/>
    </xf>
    <xf numFmtId="0" fontId="12" fillId="0" borderId="55" xfId="0" applyFont="1" applyBorder="1" applyAlignment="1">
      <alignment horizontal="justify" vertical="top" wrapText="1"/>
    </xf>
    <xf numFmtId="0" fontId="11" fillId="2" borderId="10" xfId="0" applyFont="1" applyFill="1" applyBorder="1" applyAlignment="1" applyProtection="1">
      <alignment horizontal="left" vertical="top" wrapText="1"/>
      <protection locked="0"/>
    </xf>
    <xf numFmtId="0" fontId="11" fillId="2" borderId="12" xfId="0" applyFont="1" applyFill="1" applyBorder="1" applyAlignment="1" applyProtection="1">
      <alignment horizontal="left" vertical="top" wrapText="1"/>
      <protection locked="0"/>
    </xf>
    <xf numFmtId="0" fontId="2" fillId="0" borderId="0" xfId="0" applyFont="1" applyAlignment="1"/>
    <xf numFmtId="0" fontId="12" fillId="0" borderId="0" xfId="0" applyFont="1" applyAlignment="1">
      <alignment horizontal="center"/>
    </xf>
    <xf numFmtId="0" fontId="12" fillId="0" borderId="43" xfId="0" applyFont="1" applyBorder="1" applyAlignment="1">
      <alignment wrapText="1"/>
    </xf>
    <xf numFmtId="49" fontId="11" fillId="2" borderId="16" xfId="0" applyNumberFormat="1" applyFont="1" applyFill="1" applyBorder="1" applyAlignment="1" applyProtection="1">
      <alignment horizontal="left" wrapText="1"/>
      <protection locked="0"/>
    </xf>
    <xf numFmtId="49" fontId="11" fillId="2" borderId="10" xfId="0" applyNumberFormat="1" applyFont="1" applyFill="1" applyBorder="1" applyAlignment="1" applyProtection="1">
      <alignment horizontal="left" wrapText="1"/>
      <protection locked="0"/>
    </xf>
    <xf numFmtId="49" fontId="11" fillId="2" borderId="12" xfId="0" applyNumberFormat="1" applyFont="1" applyFill="1" applyBorder="1" applyAlignment="1" applyProtection="1">
      <alignment horizontal="left" wrapText="1"/>
      <protection locked="0"/>
    </xf>
    <xf numFmtId="0" fontId="12" fillId="0" borderId="0" xfId="0" applyFont="1" applyAlignment="1">
      <alignment horizontal="justify" wrapText="1"/>
    </xf>
    <xf numFmtId="0" fontId="11" fillId="0" borderId="0" xfId="0" applyFont="1" applyAlignment="1">
      <alignment wrapText="1"/>
    </xf>
    <xf numFmtId="165" fontId="11" fillId="2" borderId="16" xfId="0" applyNumberFormat="1" applyFont="1" applyFill="1" applyBorder="1" applyAlignment="1" applyProtection="1">
      <alignment horizontal="left" wrapText="1"/>
      <protection locked="0"/>
    </xf>
    <xf numFmtId="165" fontId="11" fillId="2" borderId="10" xfId="0" applyNumberFormat="1" applyFont="1" applyFill="1" applyBorder="1" applyAlignment="1" applyProtection="1">
      <alignment horizontal="left" wrapText="1"/>
      <protection locked="0"/>
    </xf>
    <xf numFmtId="165" fontId="11" fillId="2" borderId="12" xfId="0" applyNumberFormat="1" applyFont="1" applyFill="1" applyBorder="1" applyAlignment="1" applyProtection="1">
      <alignment horizontal="left" wrapText="1"/>
      <protection locked="0"/>
    </xf>
    <xf numFmtId="0" fontId="11" fillId="2" borderId="16" xfId="0" applyFont="1" applyFill="1" applyBorder="1" applyAlignment="1" applyProtection="1">
      <alignment horizontal="left" wrapText="1"/>
      <protection locked="0"/>
    </xf>
    <xf numFmtId="0" fontId="11" fillId="2" borderId="10" xfId="0" applyFont="1" applyFill="1" applyBorder="1" applyAlignment="1" applyProtection="1">
      <alignment horizontal="left" wrapText="1"/>
      <protection locked="0"/>
    </xf>
    <xf numFmtId="0" fontId="11" fillId="2" borderId="12" xfId="0" applyFont="1" applyFill="1" applyBorder="1" applyAlignment="1" applyProtection="1">
      <alignment horizontal="left" wrapText="1"/>
      <protection locked="0"/>
    </xf>
    <xf numFmtId="0" fontId="11" fillId="2" borderId="16" xfId="0" applyFont="1" applyFill="1" applyBorder="1" applyAlignment="1" applyProtection="1">
      <alignment horizontal="left" vertical="top" wrapText="1"/>
      <protection locked="0"/>
    </xf>
    <xf numFmtId="0" fontId="11" fillId="0" borderId="10" xfId="0" applyFont="1" applyBorder="1" applyAlignment="1" applyProtection="1">
      <alignment horizontal="center"/>
      <protection hidden="1"/>
    </xf>
  </cellXfs>
  <cellStyles count="1">
    <cellStyle name="Normal" xfId="0" builtinId="0"/>
  </cellStyles>
  <dxfs count="0"/>
  <tableStyles count="0" defaultTableStyle="TableStyleMedium9" defaultPivotStyle="PivotStyleLight16"/>
  <colors>
    <mruColors>
      <color rgb="FFCAF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48.bin"/><Relationship Id="rId1" Type="http://schemas.openxmlformats.org/officeDocument/2006/relationships/printerSettings" Target="../printerSettings/printerSettings47.bin"/></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54.bin"/><Relationship Id="rId1" Type="http://schemas.openxmlformats.org/officeDocument/2006/relationships/printerSettings" Target="../printerSettings/printerSettings53.bin"/></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60.bin"/><Relationship Id="rId1" Type="http://schemas.openxmlformats.org/officeDocument/2006/relationships/printerSettings" Target="../printerSettings/printerSettings59.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s>
</file>

<file path=xl/worksheets/_rels/sheet32.xml.rels><?xml version="1.0" encoding="UTF-8" standalone="yes"?>
<Relationships xmlns="http://schemas.openxmlformats.org/package/2006/relationships"><Relationship Id="rId2" Type="http://schemas.openxmlformats.org/officeDocument/2006/relationships/printerSettings" Target="../printerSettings/printerSettings64.bin"/><Relationship Id="rId1" Type="http://schemas.openxmlformats.org/officeDocument/2006/relationships/printerSettings" Target="../printerSettings/printerSettings63.bin"/></Relationships>
</file>

<file path=xl/worksheets/_rels/sheet33.xml.rels><?xml version="1.0" encoding="UTF-8" standalone="yes"?>
<Relationships xmlns="http://schemas.openxmlformats.org/package/2006/relationships"><Relationship Id="rId2" Type="http://schemas.openxmlformats.org/officeDocument/2006/relationships/printerSettings" Target="../printerSettings/printerSettings66.bin"/><Relationship Id="rId1" Type="http://schemas.openxmlformats.org/officeDocument/2006/relationships/printerSettings" Target="../printerSettings/printerSettings65.bin"/></Relationships>
</file>

<file path=xl/worksheets/_rels/sheet34.xml.rels><?xml version="1.0" encoding="UTF-8" standalone="yes"?>
<Relationships xmlns="http://schemas.openxmlformats.org/package/2006/relationships"><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s>
</file>

<file path=xl/worksheets/_rels/sheet35.xml.rels><?xml version="1.0" encoding="UTF-8" standalone="yes"?>
<Relationships xmlns="http://schemas.openxmlformats.org/package/2006/relationships"><Relationship Id="rId2" Type="http://schemas.openxmlformats.org/officeDocument/2006/relationships/printerSettings" Target="../printerSettings/printerSettings70.bin"/><Relationship Id="rId1" Type="http://schemas.openxmlformats.org/officeDocument/2006/relationships/printerSettings" Target="../printerSettings/printerSettings69.bin"/></Relationships>
</file>

<file path=xl/worksheets/_rels/sheet36.xml.rels><?xml version="1.0" encoding="UTF-8" standalone="yes"?>
<Relationships xmlns="http://schemas.openxmlformats.org/package/2006/relationships"><Relationship Id="rId2" Type="http://schemas.openxmlformats.org/officeDocument/2006/relationships/printerSettings" Target="../printerSettings/printerSettings72.bin"/><Relationship Id="rId1" Type="http://schemas.openxmlformats.org/officeDocument/2006/relationships/printerSettings" Target="../printerSettings/printerSettings71.bin"/></Relationships>
</file>

<file path=xl/worksheets/_rels/sheet37.xml.rels><?xml version="1.0" encoding="UTF-8" standalone="yes"?>
<Relationships xmlns="http://schemas.openxmlformats.org/package/2006/relationships"><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s>
</file>

<file path=xl/worksheets/_rels/sheet38.xml.rels><?xml version="1.0" encoding="UTF-8" standalone="yes"?>
<Relationships xmlns="http://schemas.openxmlformats.org/package/2006/relationships"><Relationship Id="rId2" Type="http://schemas.openxmlformats.org/officeDocument/2006/relationships/printerSettings" Target="../printerSettings/printerSettings76.bin"/><Relationship Id="rId1" Type="http://schemas.openxmlformats.org/officeDocument/2006/relationships/printerSettings" Target="../printerSettings/printerSettings75.bin"/></Relationships>
</file>

<file path=xl/worksheets/_rels/sheet39.xml.rels><?xml version="1.0" encoding="UTF-8" standalone="yes"?>
<Relationships xmlns="http://schemas.openxmlformats.org/package/2006/relationships"><Relationship Id="rId2" Type="http://schemas.openxmlformats.org/officeDocument/2006/relationships/printerSettings" Target="../printerSettings/printerSettings78.bin"/><Relationship Id="rId1" Type="http://schemas.openxmlformats.org/officeDocument/2006/relationships/printerSettings" Target="../printerSettings/printerSettings77.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0.xml.rels><?xml version="1.0" encoding="UTF-8" standalone="yes"?>
<Relationships xmlns="http://schemas.openxmlformats.org/package/2006/relationships"><Relationship Id="rId2" Type="http://schemas.openxmlformats.org/officeDocument/2006/relationships/printerSettings" Target="../printerSettings/printerSettings80.bin"/><Relationship Id="rId1" Type="http://schemas.openxmlformats.org/officeDocument/2006/relationships/printerSettings" Target="../printerSettings/printerSettings79.bin"/></Relationships>
</file>

<file path=xl/worksheets/_rels/sheet41.xml.rels><?xml version="1.0" encoding="UTF-8" standalone="yes"?>
<Relationships xmlns="http://schemas.openxmlformats.org/package/2006/relationships"><Relationship Id="rId2" Type="http://schemas.openxmlformats.org/officeDocument/2006/relationships/printerSettings" Target="../printerSettings/printerSettings82.bin"/><Relationship Id="rId1" Type="http://schemas.openxmlformats.org/officeDocument/2006/relationships/printerSettings" Target="../printerSettings/printerSettings81.bin"/></Relationships>
</file>

<file path=xl/worksheets/_rels/sheet42.xml.rels><?xml version="1.0" encoding="UTF-8" standalone="yes"?>
<Relationships xmlns="http://schemas.openxmlformats.org/package/2006/relationships"><Relationship Id="rId2" Type="http://schemas.openxmlformats.org/officeDocument/2006/relationships/printerSettings" Target="../printerSettings/printerSettings84.bin"/><Relationship Id="rId1" Type="http://schemas.openxmlformats.org/officeDocument/2006/relationships/printerSettings" Target="../printerSettings/printerSettings83.bin"/></Relationships>
</file>

<file path=xl/worksheets/_rels/sheet43.xml.rels><?xml version="1.0" encoding="UTF-8" standalone="yes"?>
<Relationships xmlns="http://schemas.openxmlformats.org/package/2006/relationships"><Relationship Id="rId2" Type="http://schemas.openxmlformats.org/officeDocument/2006/relationships/printerSettings" Target="../printerSettings/printerSettings86.bin"/><Relationship Id="rId1" Type="http://schemas.openxmlformats.org/officeDocument/2006/relationships/printerSettings" Target="../printerSettings/printerSettings8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2"/>
  <sheetViews>
    <sheetView showGridLines="0" tabSelected="1" zoomScaleNormal="100" workbookViewId="0">
      <selection activeCell="E11" sqref="E11:G11"/>
    </sheetView>
  </sheetViews>
  <sheetFormatPr defaultRowHeight="12.75" x14ac:dyDescent="0.2"/>
  <cols>
    <col min="1" max="1" width="6.1640625" customWidth="1"/>
    <col min="2" max="2" width="6.83203125" customWidth="1"/>
    <col min="3" max="3" width="3.5" customWidth="1"/>
    <col min="4" max="4" width="13.5" customWidth="1"/>
    <col min="5" max="5" width="4.1640625" customWidth="1"/>
    <col min="7" max="7" width="8.33203125" customWidth="1"/>
    <col min="8" max="8" width="4.33203125" customWidth="1"/>
    <col min="9" max="9" width="9" customWidth="1"/>
    <col min="10" max="10" width="4.1640625" customWidth="1"/>
    <col min="11" max="11" width="5.83203125" customWidth="1"/>
    <col min="12" max="12" width="11.6640625" style="113" customWidth="1"/>
    <col min="13" max="13" width="15.83203125" customWidth="1"/>
    <col min="14" max="14" width="2" customWidth="1"/>
    <col min="15" max="15" width="11" bestFit="1" customWidth="1"/>
    <col min="16" max="16" width="9.33203125" hidden="1" customWidth="1"/>
  </cols>
  <sheetData>
    <row r="1" spans="1:18" ht="15" customHeight="1" x14ac:dyDescent="0.25">
      <c r="J1" s="11" t="s">
        <v>86</v>
      </c>
      <c r="K1" s="11"/>
      <c r="L1" s="11"/>
      <c r="M1" s="11"/>
      <c r="N1" s="11"/>
    </row>
    <row r="2" spans="1:18" ht="15" customHeight="1" x14ac:dyDescent="0.25">
      <c r="J2" s="11" t="s">
        <v>87</v>
      </c>
      <c r="K2" s="11"/>
      <c r="L2" s="11"/>
      <c r="M2" s="11"/>
    </row>
    <row r="3" spans="1:18" ht="15.75" customHeight="1" x14ac:dyDescent="0.25">
      <c r="J3" s="11" t="s">
        <v>157</v>
      </c>
      <c r="K3" s="11"/>
      <c r="L3" s="11"/>
      <c r="M3" s="11"/>
    </row>
    <row r="4" spans="1:18" ht="14.25" customHeight="1" x14ac:dyDescent="0.25">
      <c r="J4" s="11" t="s">
        <v>158</v>
      </c>
      <c r="K4" s="11"/>
      <c r="L4" s="11"/>
      <c r="M4" s="11"/>
    </row>
    <row r="5" spans="1:18" ht="14.25" customHeight="1" x14ac:dyDescent="0.25">
      <c r="J5" s="11" t="s">
        <v>159</v>
      </c>
      <c r="K5" s="11"/>
      <c r="L5" s="11"/>
      <c r="M5" s="104"/>
    </row>
    <row r="6" spans="1:18" ht="14.25" customHeight="1" x14ac:dyDescent="0.25">
      <c r="J6" s="11" t="s">
        <v>165</v>
      </c>
      <c r="K6" s="11"/>
      <c r="L6" s="11"/>
      <c r="M6" s="104"/>
    </row>
    <row r="7" spans="1:18" ht="14.25" customHeight="1" x14ac:dyDescent="0.25">
      <c r="J7" s="11" t="s">
        <v>166</v>
      </c>
      <c r="K7" s="11"/>
      <c r="L7" s="11"/>
      <c r="M7" s="104"/>
    </row>
    <row r="8" spans="1:18" ht="28.5" customHeight="1" x14ac:dyDescent="0.25">
      <c r="A8" s="1"/>
      <c r="D8" s="45" t="s">
        <v>125</v>
      </c>
      <c r="E8" s="50"/>
    </row>
    <row r="9" spans="1:18" ht="14.25" customHeight="1" x14ac:dyDescent="0.25">
      <c r="A9" s="167" t="s">
        <v>123</v>
      </c>
      <c r="B9" s="168"/>
      <c r="C9" s="168"/>
      <c r="D9" s="168"/>
      <c r="E9" s="168"/>
      <c r="F9" s="168"/>
      <c r="G9" s="168"/>
      <c r="H9" s="168"/>
      <c r="I9" s="168"/>
      <c r="J9" s="168"/>
      <c r="K9" s="168"/>
      <c r="L9" s="168"/>
      <c r="M9" s="168"/>
    </row>
    <row r="10" spans="1:18" ht="13.5" customHeight="1" x14ac:dyDescent="0.25">
      <c r="A10" s="1"/>
      <c r="B10" s="8"/>
      <c r="C10" s="8"/>
      <c r="D10" s="8"/>
      <c r="E10" s="8"/>
      <c r="F10" s="1" t="s">
        <v>124</v>
      </c>
      <c r="G10" s="8"/>
      <c r="H10" s="8"/>
      <c r="I10" s="8"/>
      <c r="J10" s="8"/>
      <c r="K10" s="8"/>
      <c r="L10" s="114"/>
      <c r="M10" s="8"/>
    </row>
    <row r="11" spans="1:18" ht="15.75" x14ac:dyDescent="0.25">
      <c r="A11" s="2"/>
      <c r="E11" s="169" t="s">
        <v>108</v>
      </c>
      <c r="F11" s="170"/>
      <c r="G11" s="170"/>
      <c r="M11" s="59"/>
    </row>
    <row r="12" spans="1:18" ht="12" customHeight="1" x14ac:dyDescent="0.25">
      <c r="A12" s="2"/>
      <c r="F12" s="3" t="s">
        <v>0</v>
      </c>
    </row>
    <row r="13" spans="1:18" ht="15" customHeight="1" x14ac:dyDescent="0.25">
      <c r="A13" s="2"/>
      <c r="E13" s="172" t="s">
        <v>107</v>
      </c>
      <c r="F13" s="173"/>
      <c r="G13" s="173"/>
    </row>
    <row r="14" spans="1:18" ht="11.25" customHeight="1" thickBot="1" x14ac:dyDescent="0.3">
      <c r="A14" s="2"/>
      <c r="F14" s="3" t="s">
        <v>88</v>
      </c>
    </row>
    <row r="15" spans="1:18" ht="14.25" thickBot="1" x14ac:dyDescent="0.3">
      <c r="A15" s="171" t="s">
        <v>1</v>
      </c>
      <c r="B15" s="168"/>
      <c r="C15" s="56" t="s">
        <v>107</v>
      </c>
      <c r="K15" s="75"/>
      <c r="L15" s="75"/>
      <c r="O15" s="75" t="str">
        <f>IF(AND(TRIM(Check16)="x",TRIM(C16)="x"),"Užpildykite PIRMINĖ arba PATIKSLINTA",(IF(AND(TRIM(Check16)="",TRIM(C16)=""),"Užpildykite PIRMINĖ arba PATIKSLINTA","")))</f>
        <v>Užpildykite PIRMINĖ arba PATIKSLINTA</v>
      </c>
      <c r="P15" s="80"/>
      <c r="Q15" s="80"/>
      <c r="R15" s="80"/>
    </row>
    <row r="16" spans="1:18" ht="14.25" thickBot="1" x14ac:dyDescent="0.3">
      <c r="A16" s="171" t="s">
        <v>2</v>
      </c>
      <c r="B16" s="168"/>
      <c r="C16" s="56" t="s">
        <v>107</v>
      </c>
      <c r="O16" s="80"/>
      <c r="P16" s="80"/>
      <c r="Q16" s="80"/>
      <c r="R16" s="80"/>
    </row>
    <row r="17" spans="1:18" ht="6.75" customHeight="1" thickBot="1" x14ac:dyDescent="0.3">
      <c r="A17" s="2"/>
    </row>
    <row r="18" spans="1:18" ht="18.75" customHeight="1" thickTop="1" thickBot="1" x14ac:dyDescent="0.25">
      <c r="A18" s="6">
        <v>1</v>
      </c>
      <c r="B18" s="191" t="s">
        <v>3</v>
      </c>
      <c r="C18" s="192"/>
      <c r="D18" s="192"/>
      <c r="E18" s="192"/>
      <c r="F18" s="192"/>
      <c r="G18" s="192"/>
      <c r="H18" s="192"/>
      <c r="I18" s="192"/>
      <c r="J18" s="192"/>
      <c r="K18" s="192"/>
      <c r="L18" s="192"/>
      <c r="M18" s="193"/>
      <c r="O18" s="80"/>
      <c r="P18" s="80"/>
      <c r="Q18" s="80"/>
      <c r="R18" s="80"/>
    </row>
    <row r="19" spans="1:18" ht="18" customHeight="1" thickTop="1" x14ac:dyDescent="0.2">
      <c r="A19" s="161"/>
      <c r="B19" s="162"/>
      <c r="C19" s="162"/>
      <c r="D19" s="162"/>
      <c r="E19" s="162"/>
      <c r="F19" s="162"/>
      <c r="G19" s="162"/>
      <c r="H19" s="162"/>
      <c r="I19" s="162"/>
      <c r="J19" s="162"/>
      <c r="K19" s="162"/>
      <c r="L19" s="162"/>
      <c r="M19" s="163"/>
      <c r="O19" s="80"/>
      <c r="P19" s="80"/>
      <c r="Q19" s="80"/>
      <c r="R19" s="80"/>
    </row>
    <row r="20" spans="1:18" ht="18" customHeight="1" x14ac:dyDescent="0.2">
      <c r="A20" s="117"/>
      <c r="B20" s="118"/>
      <c r="C20" s="118"/>
      <c r="D20" s="118"/>
      <c r="E20" s="118"/>
      <c r="F20" s="118"/>
      <c r="G20" s="118"/>
      <c r="H20" s="118"/>
      <c r="I20" s="118"/>
      <c r="J20" s="118"/>
      <c r="K20" s="118"/>
      <c r="L20" s="118"/>
      <c r="M20" s="119"/>
    </row>
    <row r="21" spans="1:18" ht="18" customHeight="1" thickBot="1" x14ac:dyDescent="0.25">
      <c r="A21" s="135"/>
      <c r="B21" s="136"/>
      <c r="C21" s="136"/>
      <c r="D21" s="136"/>
      <c r="E21" s="136"/>
      <c r="F21" s="136"/>
      <c r="G21" s="136"/>
      <c r="H21" s="136"/>
      <c r="I21" s="136"/>
      <c r="J21" s="136"/>
      <c r="K21" s="136"/>
      <c r="L21" s="136"/>
      <c r="M21" s="137"/>
    </row>
    <row r="22" spans="1:18" ht="20.100000000000001" customHeight="1" thickTop="1" thickBot="1" x14ac:dyDescent="0.25">
      <c r="A22" s="4">
        <v>2</v>
      </c>
      <c r="B22" s="148" t="s">
        <v>89</v>
      </c>
      <c r="C22" s="159"/>
      <c r="D22" s="159"/>
      <c r="E22" s="159"/>
      <c r="F22" s="159"/>
      <c r="G22" s="159"/>
      <c r="H22" s="159"/>
      <c r="I22" s="159"/>
      <c r="J22" s="159"/>
      <c r="K22" s="159"/>
      <c r="L22" s="159"/>
      <c r="M22" s="160"/>
    </row>
    <row r="23" spans="1:18" ht="18" customHeight="1" thickTop="1" x14ac:dyDescent="0.2">
      <c r="A23" s="161"/>
      <c r="B23" s="162"/>
      <c r="C23" s="162"/>
      <c r="D23" s="162"/>
      <c r="E23" s="162"/>
      <c r="F23" s="162"/>
      <c r="G23" s="162"/>
      <c r="H23" s="162"/>
      <c r="I23" s="162"/>
      <c r="J23" s="162"/>
      <c r="K23" s="162"/>
      <c r="L23" s="162"/>
      <c r="M23" s="163"/>
    </row>
    <row r="24" spans="1:18" ht="18" customHeight="1" x14ac:dyDescent="0.2">
      <c r="A24" s="117"/>
      <c r="B24" s="118"/>
      <c r="C24" s="118"/>
      <c r="D24" s="118"/>
      <c r="E24" s="118"/>
      <c r="F24" s="118"/>
      <c r="G24" s="118"/>
      <c r="H24" s="118"/>
      <c r="I24" s="118"/>
      <c r="J24" s="118"/>
      <c r="K24" s="118"/>
      <c r="L24" s="118"/>
      <c r="M24" s="119"/>
      <c r="P24" t="s">
        <v>106</v>
      </c>
    </row>
    <row r="25" spans="1:18" ht="18" customHeight="1" thickBot="1" x14ac:dyDescent="0.25">
      <c r="A25" s="135"/>
      <c r="B25" s="136"/>
      <c r="C25" s="136"/>
      <c r="D25" s="136"/>
      <c r="E25" s="136"/>
      <c r="F25" s="136"/>
      <c r="G25" s="136"/>
      <c r="H25" s="136"/>
      <c r="I25" s="136"/>
      <c r="J25" s="136"/>
      <c r="K25" s="136"/>
      <c r="L25" s="136"/>
      <c r="M25" s="137"/>
      <c r="O25" t="s">
        <v>107</v>
      </c>
      <c r="P25" t="s">
        <v>107</v>
      </c>
    </row>
    <row r="26" spans="1:18" ht="20.100000000000001" customHeight="1" thickTop="1" thickBot="1" x14ac:dyDescent="0.25">
      <c r="A26" s="4">
        <v>3</v>
      </c>
      <c r="B26" s="148" t="s">
        <v>4</v>
      </c>
      <c r="C26" s="159"/>
      <c r="D26" s="159"/>
      <c r="E26" s="159"/>
      <c r="F26" s="159"/>
      <c r="G26" s="159"/>
      <c r="H26" s="159"/>
      <c r="I26" s="159"/>
      <c r="J26" s="159"/>
      <c r="K26" s="159"/>
      <c r="L26" s="159"/>
      <c r="M26" s="160"/>
      <c r="R26" s="101"/>
    </row>
    <row r="27" spans="1:18" ht="18" customHeight="1" thickTop="1" x14ac:dyDescent="0.2">
      <c r="A27" s="164"/>
      <c r="B27" s="165"/>
      <c r="C27" s="165"/>
      <c r="D27" s="165"/>
      <c r="E27" s="165"/>
      <c r="F27" s="165"/>
      <c r="G27" s="165"/>
      <c r="H27" s="165"/>
      <c r="I27" s="165"/>
      <c r="J27" s="165"/>
      <c r="K27" s="165"/>
      <c r="L27" s="165"/>
      <c r="M27" s="166"/>
    </row>
    <row r="28" spans="1:18" ht="18" customHeight="1" x14ac:dyDescent="0.2">
      <c r="A28" s="117"/>
      <c r="B28" s="118"/>
      <c r="C28" s="118"/>
      <c r="D28" s="118"/>
      <c r="E28" s="118"/>
      <c r="F28" s="118"/>
      <c r="G28" s="118"/>
      <c r="H28" s="118"/>
      <c r="I28" s="118"/>
      <c r="J28" s="118"/>
      <c r="K28" s="118"/>
      <c r="L28" s="118"/>
      <c r="M28" s="119"/>
    </row>
    <row r="29" spans="1:18" ht="18" customHeight="1" thickBot="1" x14ac:dyDescent="0.25">
      <c r="A29" s="135"/>
      <c r="B29" s="136"/>
      <c r="C29" s="136"/>
      <c r="D29" s="136"/>
      <c r="E29" s="136"/>
      <c r="F29" s="136"/>
      <c r="G29" s="136"/>
      <c r="H29" s="136"/>
      <c r="I29" s="136"/>
      <c r="J29" s="136"/>
      <c r="K29" s="136"/>
      <c r="L29" s="136"/>
      <c r="M29" s="137"/>
    </row>
    <row r="30" spans="1:18" ht="20.100000000000001" customHeight="1" thickTop="1" thickBot="1" x14ac:dyDescent="0.25">
      <c r="A30" s="4">
        <v>4</v>
      </c>
      <c r="B30" s="148" t="s">
        <v>155</v>
      </c>
      <c r="C30" s="159"/>
      <c r="D30" s="159"/>
      <c r="E30" s="159"/>
      <c r="F30" s="159"/>
      <c r="G30" s="159"/>
      <c r="H30" s="159"/>
      <c r="I30" s="159"/>
      <c r="J30" s="159"/>
      <c r="K30" s="159"/>
      <c r="L30" s="159"/>
      <c r="M30" s="160"/>
    </row>
    <row r="31" spans="1:18" ht="18" customHeight="1" thickTop="1" x14ac:dyDescent="0.2">
      <c r="A31" s="161"/>
      <c r="B31" s="162"/>
      <c r="C31" s="162"/>
      <c r="D31" s="162"/>
      <c r="E31" s="162"/>
      <c r="F31" s="162"/>
      <c r="G31" s="162"/>
      <c r="H31" s="162"/>
      <c r="I31" s="162"/>
      <c r="J31" s="162"/>
      <c r="K31" s="162"/>
      <c r="L31" s="162"/>
      <c r="M31" s="163"/>
    </row>
    <row r="32" spans="1:18" ht="18" customHeight="1" x14ac:dyDescent="0.2">
      <c r="A32" s="117"/>
      <c r="B32" s="118"/>
      <c r="C32" s="118"/>
      <c r="D32" s="118"/>
      <c r="E32" s="118"/>
      <c r="F32" s="118"/>
      <c r="G32" s="118"/>
      <c r="H32" s="118"/>
      <c r="I32" s="118"/>
      <c r="J32" s="118"/>
      <c r="K32" s="118"/>
      <c r="L32" s="118"/>
      <c r="M32" s="119"/>
    </row>
    <row r="33" spans="1:20" ht="18" customHeight="1" thickBot="1" x14ac:dyDescent="0.25">
      <c r="A33" s="135"/>
      <c r="B33" s="136"/>
      <c r="C33" s="136"/>
      <c r="D33" s="136"/>
      <c r="E33" s="136"/>
      <c r="F33" s="136"/>
      <c r="G33" s="136"/>
      <c r="H33" s="136"/>
      <c r="I33" s="136"/>
      <c r="J33" s="136"/>
      <c r="K33" s="136"/>
      <c r="L33" s="136"/>
      <c r="M33" s="137"/>
    </row>
    <row r="34" spans="1:20" ht="20.100000000000001" customHeight="1" thickTop="1" thickBot="1" x14ac:dyDescent="0.25">
      <c r="A34" s="4">
        <v>5</v>
      </c>
      <c r="B34" s="148" t="s">
        <v>5</v>
      </c>
      <c r="C34" s="159"/>
      <c r="D34" s="159"/>
      <c r="E34" s="159"/>
      <c r="F34" s="159"/>
      <c r="G34" s="159"/>
      <c r="H34" s="159"/>
      <c r="I34" s="159"/>
      <c r="J34" s="159"/>
      <c r="K34" s="159"/>
      <c r="L34" s="159"/>
      <c r="M34" s="160"/>
    </row>
    <row r="35" spans="1:20" ht="18" customHeight="1" thickTop="1" x14ac:dyDescent="0.2">
      <c r="A35" s="161"/>
      <c r="B35" s="162"/>
      <c r="C35" s="162"/>
      <c r="D35" s="162"/>
      <c r="E35" s="162"/>
      <c r="F35" s="162"/>
      <c r="G35" s="162"/>
      <c r="H35" s="162"/>
      <c r="I35" s="162"/>
      <c r="J35" s="162"/>
      <c r="K35" s="162"/>
      <c r="L35" s="162"/>
      <c r="M35" s="163"/>
    </row>
    <row r="36" spans="1:20" ht="18" customHeight="1" x14ac:dyDescent="0.2">
      <c r="A36" s="117"/>
      <c r="B36" s="118"/>
      <c r="C36" s="118"/>
      <c r="D36" s="118"/>
      <c r="E36" s="118"/>
      <c r="F36" s="118"/>
      <c r="G36" s="118"/>
      <c r="H36" s="118"/>
      <c r="I36" s="118"/>
      <c r="J36" s="118"/>
      <c r="K36" s="118"/>
      <c r="L36" s="118"/>
      <c r="M36" s="119"/>
    </row>
    <row r="37" spans="1:20" ht="18" customHeight="1" thickBot="1" x14ac:dyDescent="0.25">
      <c r="A37" s="135"/>
      <c r="B37" s="136"/>
      <c r="C37" s="136"/>
      <c r="D37" s="136"/>
      <c r="E37" s="136"/>
      <c r="F37" s="136"/>
      <c r="G37" s="136"/>
      <c r="H37" s="136"/>
      <c r="I37" s="136"/>
      <c r="J37" s="136"/>
      <c r="K37" s="136"/>
      <c r="L37" s="136"/>
      <c r="M37" s="137"/>
    </row>
    <row r="38" spans="1:20" ht="20.100000000000001" customHeight="1" thickTop="1" thickBot="1" x14ac:dyDescent="0.25">
      <c r="A38" s="6">
        <v>6</v>
      </c>
      <c r="B38" s="194" t="s">
        <v>90</v>
      </c>
      <c r="C38" s="195"/>
      <c r="D38" s="195"/>
      <c r="E38" s="195"/>
      <c r="F38" s="195"/>
      <c r="G38" s="195"/>
      <c r="H38" s="195"/>
      <c r="I38" s="195"/>
      <c r="J38" s="195"/>
      <c r="K38" s="195"/>
      <c r="L38" s="195"/>
      <c r="M38" s="196"/>
    </row>
    <row r="39" spans="1:20" ht="18" customHeight="1" thickTop="1" x14ac:dyDescent="0.2">
      <c r="A39" s="161"/>
      <c r="B39" s="162"/>
      <c r="C39" s="162"/>
      <c r="D39" s="162"/>
      <c r="E39" s="162"/>
      <c r="F39" s="162"/>
      <c r="G39" s="162"/>
      <c r="H39" s="162"/>
      <c r="I39" s="162"/>
      <c r="J39" s="162"/>
      <c r="K39" s="162"/>
      <c r="L39" s="162"/>
      <c r="M39" s="163"/>
    </row>
    <row r="40" spans="1:20" ht="18" customHeight="1" x14ac:dyDescent="0.2">
      <c r="A40" s="204"/>
      <c r="B40" s="205"/>
      <c r="C40" s="205"/>
      <c r="D40" s="205"/>
      <c r="E40" s="205"/>
      <c r="F40" s="205"/>
      <c r="G40" s="205"/>
      <c r="H40" s="205"/>
      <c r="I40" s="205"/>
      <c r="J40" s="205"/>
      <c r="K40" s="205"/>
      <c r="L40" s="205"/>
      <c r="M40" s="206"/>
    </row>
    <row r="41" spans="1:20" ht="18" customHeight="1" thickBot="1" x14ac:dyDescent="0.25">
      <c r="A41" s="201"/>
      <c r="B41" s="202"/>
      <c r="C41" s="202"/>
      <c r="D41" s="202"/>
      <c r="E41" s="202"/>
      <c r="F41" s="202"/>
      <c r="G41" s="202"/>
      <c r="H41" s="202"/>
      <c r="I41" s="202"/>
      <c r="J41" s="202"/>
      <c r="K41" s="202"/>
      <c r="L41" s="202"/>
      <c r="M41" s="203"/>
    </row>
    <row r="42" spans="1:20" ht="18" customHeight="1" thickBot="1" x14ac:dyDescent="0.3">
      <c r="A42" s="10">
        <v>7</v>
      </c>
      <c r="B42" s="197" t="s">
        <v>6</v>
      </c>
      <c r="C42" s="198"/>
      <c r="D42" s="198"/>
      <c r="E42" s="198"/>
      <c r="F42" s="198"/>
      <c r="G42" s="198"/>
      <c r="H42" s="199"/>
      <c r="I42" s="199"/>
      <c r="J42" s="199"/>
      <c r="K42" s="199"/>
      <c r="L42" s="199"/>
      <c r="M42" s="200"/>
    </row>
    <row r="43" spans="1:20" ht="18" customHeight="1" thickTop="1" thickBot="1" x14ac:dyDescent="0.3">
      <c r="A43" s="178" t="s">
        <v>7</v>
      </c>
      <c r="B43" s="179"/>
      <c r="C43" s="179"/>
      <c r="D43" s="179"/>
      <c r="E43" s="179"/>
      <c r="F43" s="179"/>
      <c r="G43" s="179"/>
      <c r="H43" s="58" t="s">
        <v>107</v>
      </c>
      <c r="I43" s="175"/>
      <c r="J43" s="176"/>
      <c r="K43" s="176"/>
      <c r="L43" s="176"/>
      <c r="M43" s="177"/>
      <c r="O43" s="76"/>
    </row>
    <row r="44" spans="1:20" ht="18" customHeight="1" thickBot="1" x14ac:dyDescent="0.3">
      <c r="A44" s="178" t="s">
        <v>8</v>
      </c>
      <c r="B44" s="179"/>
      <c r="C44" s="179"/>
      <c r="D44" s="179"/>
      <c r="E44" s="179"/>
      <c r="F44" s="179"/>
      <c r="G44" s="179"/>
      <c r="H44" s="58"/>
      <c r="I44" s="175"/>
      <c r="J44" s="176"/>
      <c r="K44" s="176"/>
      <c r="L44" s="176"/>
      <c r="M44" s="177"/>
      <c r="O44" s="233" t="str">
        <f>IF(AND(TRIM(Check18)="",OR(TRIM(Check19)="x",TRIM(Check20)="x")),"",(IF(AND(TRIM(Check18)="x",TRIM(Check19)="",TRIM(Check20)=""),"", "Pasirinkite &lt;Verslo subjekto tipą&gt;: SAVARANKIŠKA arba PARTNERINĖ (ir,arba) SUSIJUSI")))</f>
        <v>Pasirinkite &lt;Verslo subjekto tipą&gt;: SAVARANKIŠKA arba PARTNERINĖ (ir,arba) SUSIJUSI</v>
      </c>
      <c r="P44" s="234"/>
      <c r="Q44" s="234"/>
      <c r="R44" s="234"/>
      <c r="S44" s="234"/>
      <c r="T44" s="234"/>
    </row>
    <row r="45" spans="1:20" ht="18" customHeight="1" thickBot="1" x14ac:dyDescent="0.3">
      <c r="A45" s="238" t="s">
        <v>9</v>
      </c>
      <c r="B45" s="239"/>
      <c r="C45" s="239"/>
      <c r="D45" s="239"/>
      <c r="E45" s="239"/>
      <c r="F45" s="239"/>
      <c r="G45" s="239"/>
      <c r="H45" s="58"/>
      <c r="I45" s="260"/>
      <c r="J45" s="261"/>
      <c r="K45" s="261"/>
      <c r="L45" s="261"/>
      <c r="M45" s="262"/>
      <c r="O45" s="234"/>
      <c r="P45" s="234"/>
      <c r="Q45" s="234"/>
      <c r="R45" s="234"/>
      <c r="S45" s="234"/>
      <c r="T45" s="234"/>
    </row>
    <row r="46" spans="1:20" ht="58.5" customHeight="1" thickBot="1" x14ac:dyDescent="0.25">
      <c r="A46" s="97">
        <v>8</v>
      </c>
      <c r="B46" s="208" t="s">
        <v>156</v>
      </c>
      <c r="C46" s="209"/>
      <c r="D46" s="209"/>
      <c r="E46" s="209"/>
      <c r="F46" s="210"/>
      <c r="G46" s="240"/>
      <c r="H46" s="241"/>
      <c r="I46" s="241"/>
      <c r="J46" s="241"/>
      <c r="K46" s="241"/>
      <c r="L46" s="241"/>
      <c r="M46" s="242"/>
      <c r="O46" s="247" t="s">
        <v>109</v>
      </c>
      <c r="P46" s="248"/>
      <c r="Q46" s="248"/>
      <c r="R46" s="248"/>
      <c r="S46" s="248"/>
      <c r="T46" s="248"/>
    </row>
    <row r="47" spans="1:20" ht="18" customHeight="1" thickTop="1" thickBot="1" x14ac:dyDescent="0.25">
      <c r="A47" s="4">
        <v>9</v>
      </c>
      <c r="B47" s="213" t="s">
        <v>11</v>
      </c>
      <c r="C47" s="159"/>
      <c r="D47" s="159"/>
      <c r="E47" s="159"/>
      <c r="F47" s="159"/>
      <c r="G47" s="159"/>
      <c r="H47" s="159"/>
      <c r="I47" s="159"/>
      <c r="J47" s="159"/>
      <c r="K47" s="159"/>
      <c r="L47" s="159"/>
      <c r="M47" s="160"/>
      <c r="O47" s="249"/>
      <c r="P47" s="249"/>
      <c r="Q47" s="249"/>
      <c r="R47" s="249"/>
      <c r="S47" s="249"/>
      <c r="T47" s="249"/>
    </row>
    <row r="48" spans="1:20" ht="63.75" customHeight="1" thickTop="1" x14ac:dyDescent="0.2">
      <c r="A48" s="214"/>
      <c r="B48" s="212"/>
      <c r="C48" s="212"/>
      <c r="D48" s="212"/>
      <c r="E48" s="212"/>
      <c r="F48" s="212"/>
      <c r="G48" s="212"/>
      <c r="H48" s="211" t="s">
        <v>12</v>
      </c>
      <c r="I48" s="211"/>
      <c r="J48" s="211"/>
      <c r="K48" s="217" t="s">
        <v>126</v>
      </c>
      <c r="L48" s="218"/>
      <c r="M48" s="12" t="s">
        <v>127</v>
      </c>
    </row>
    <row r="49" spans="1:21" ht="75" customHeight="1" x14ac:dyDescent="0.2">
      <c r="A49" s="120" t="s">
        <v>82</v>
      </c>
      <c r="B49" s="121"/>
      <c r="C49" s="122" t="s">
        <v>81</v>
      </c>
      <c r="D49" s="122"/>
      <c r="E49" s="122"/>
      <c r="F49" s="122"/>
      <c r="G49" s="122"/>
      <c r="H49" s="207"/>
      <c r="I49" s="207"/>
      <c r="J49" s="207"/>
      <c r="K49" s="180"/>
      <c r="L49" s="181"/>
      <c r="M49" s="83"/>
    </row>
    <row r="50" spans="1:21" ht="100.5" customHeight="1" x14ac:dyDescent="0.2">
      <c r="A50" s="120" t="s">
        <v>83</v>
      </c>
      <c r="B50" s="121"/>
      <c r="C50" s="122" t="s">
        <v>129</v>
      </c>
      <c r="D50" s="122"/>
      <c r="E50" s="122"/>
      <c r="F50" s="122"/>
      <c r="G50" s="122"/>
      <c r="H50" s="123">
        <f>IF('1S'!K21="x",'1S'!B27,0)</f>
        <v>0</v>
      </c>
      <c r="I50" s="123"/>
      <c r="J50" s="123"/>
      <c r="K50" s="182">
        <f>IF('1S'!K21="x",'1S'!Text64,0)</f>
        <v>0</v>
      </c>
      <c r="L50" s="183"/>
      <c r="M50" s="82">
        <f>IF('1S'!K21="x",'1S'!Text65,0)</f>
        <v>0</v>
      </c>
    </row>
    <row r="51" spans="1:21" ht="53.25" customHeight="1" x14ac:dyDescent="0.2">
      <c r="A51" s="120" t="s">
        <v>13</v>
      </c>
      <c r="B51" s="121"/>
      <c r="C51" s="243" t="s">
        <v>128</v>
      </c>
      <c r="D51" s="243"/>
      <c r="E51" s="243"/>
      <c r="F51" s="243"/>
      <c r="G51" s="243"/>
      <c r="H51" s="123">
        <f>'1P'!F42</f>
        <v>0</v>
      </c>
      <c r="I51" s="123"/>
      <c r="J51" s="123"/>
      <c r="K51" s="182">
        <f>'1P'!Text56</f>
        <v>0</v>
      </c>
      <c r="L51" s="183"/>
      <c r="M51" s="82">
        <f>'1P'!Text57</f>
        <v>0</v>
      </c>
    </row>
    <row r="52" spans="1:21" ht="98.25" customHeight="1" x14ac:dyDescent="0.2">
      <c r="A52" s="120" t="s">
        <v>14</v>
      </c>
      <c r="B52" s="121"/>
      <c r="C52" s="243" t="s">
        <v>162</v>
      </c>
      <c r="D52" s="243"/>
      <c r="E52" s="243"/>
      <c r="F52" s="243"/>
      <c r="G52" s="243"/>
      <c r="H52" s="123">
        <f>IF(TRIM('1S'!K23)="X",'1S'!Text94,0)</f>
        <v>0</v>
      </c>
      <c r="I52" s="123"/>
      <c r="J52" s="123"/>
      <c r="K52" s="182">
        <f>IF(TRIM('1S'!K23)="X",'1S'!Text95,0)</f>
        <v>0</v>
      </c>
      <c r="L52" s="183"/>
      <c r="M52" s="82">
        <f>IF(TRIM('1S'!K23)="X",'1S'!Text96,0)</f>
        <v>0</v>
      </c>
    </row>
    <row r="53" spans="1:21" ht="12.75" customHeight="1" x14ac:dyDescent="0.2">
      <c r="A53" s="250" t="s">
        <v>91</v>
      </c>
      <c r="B53" s="251"/>
      <c r="C53" s="251"/>
      <c r="D53" s="251"/>
      <c r="E53" s="251"/>
      <c r="F53" s="251"/>
      <c r="G53" s="252"/>
      <c r="H53" s="186">
        <f>SUM(H49:J52)</f>
        <v>0</v>
      </c>
      <c r="I53" s="256"/>
      <c r="J53" s="187"/>
      <c r="K53" s="186">
        <f>SUM(K49:K52)</f>
        <v>0</v>
      </c>
      <c r="L53" s="187"/>
      <c r="M53" s="258">
        <f>SUM(M49:M52)</f>
        <v>0</v>
      </c>
    </row>
    <row r="54" spans="1:21" ht="7.5" customHeight="1" thickBot="1" x14ac:dyDescent="0.25">
      <c r="A54" s="253"/>
      <c r="B54" s="254"/>
      <c r="C54" s="254"/>
      <c r="D54" s="254"/>
      <c r="E54" s="254"/>
      <c r="F54" s="254"/>
      <c r="G54" s="255"/>
      <c r="H54" s="188"/>
      <c r="I54" s="257"/>
      <c r="J54" s="189"/>
      <c r="K54" s="188"/>
      <c r="L54" s="189"/>
      <c r="M54" s="259"/>
    </row>
    <row r="55" spans="1:21" ht="17.25" customHeight="1" thickBot="1" x14ac:dyDescent="0.25">
      <c r="A55" s="48">
        <v>10</v>
      </c>
      <c r="B55" s="148" t="s">
        <v>15</v>
      </c>
      <c r="C55" s="244"/>
      <c r="D55" s="244"/>
      <c r="E55" s="245"/>
      <c r="F55" s="245"/>
      <c r="G55" s="245"/>
      <c r="H55" s="244"/>
      <c r="I55" s="244"/>
      <c r="J55" s="244"/>
      <c r="K55" s="244"/>
      <c r="L55" s="244"/>
      <c r="M55" s="246"/>
    </row>
    <row r="56" spans="1:21" ht="19.5" customHeight="1" thickTop="1" thickBot="1" x14ac:dyDescent="0.25">
      <c r="A56" s="215" t="s">
        <v>164</v>
      </c>
      <c r="B56" s="216"/>
      <c r="C56" s="216"/>
      <c r="D56" s="216"/>
      <c r="E56" s="235"/>
      <c r="F56" s="236"/>
      <c r="G56" s="237"/>
      <c r="H56" s="235"/>
      <c r="I56" s="236"/>
      <c r="J56" s="237"/>
      <c r="K56" s="235"/>
      <c r="L56" s="263"/>
      <c r="M56" s="264"/>
      <c r="N56" s="115"/>
      <c r="O56" s="231"/>
      <c r="P56" s="232"/>
      <c r="Q56" s="232"/>
      <c r="R56" s="232"/>
      <c r="S56" s="232"/>
      <c r="T56" s="232"/>
      <c r="U56" s="232"/>
    </row>
    <row r="57" spans="1:21" ht="17.25" customHeight="1" thickBot="1" x14ac:dyDescent="0.25">
      <c r="A57" s="174" t="s">
        <v>16</v>
      </c>
      <c r="B57" s="132"/>
      <c r="C57" s="132"/>
      <c r="D57" s="190"/>
      <c r="E57" s="102" t="s">
        <v>107</v>
      </c>
      <c r="F57" s="221"/>
      <c r="G57" s="222"/>
      <c r="H57" s="102" t="s">
        <v>107</v>
      </c>
      <c r="I57" s="227"/>
      <c r="J57" s="228"/>
      <c r="K57" s="100" t="s">
        <v>107</v>
      </c>
      <c r="L57" s="184"/>
      <c r="M57" s="185"/>
      <c r="O57" s="81" t="str">
        <f>IF(LEN(TRIM(E57)&amp;TRIM(E58)&amp;TRIM(E59)&amp;TRIM(E60))&gt;1,"Pažymėkite tik 1 Verslo subjekto dydžio reikšmę, įvertinus metų duomenis","")</f>
        <v/>
      </c>
      <c r="P57" s="96"/>
      <c r="Q57" s="96"/>
      <c r="R57" s="116"/>
      <c r="S57" s="96"/>
      <c r="T57" s="96"/>
    </row>
    <row r="58" spans="1:21" ht="17.25" customHeight="1" thickBot="1" x14ac:dyDescent="0.25">
      <c r="A58" s="174" t="s">
        <v>17</v>
      </c>
      <c r="B58" s="132"/>
      <c r="C58" s="132"/>
      <c r="D58" s="132"/>
      <c r="E58" s="100"/>
      <c r="F58" s="223"/>
      <c r="G58" s="224"/>
      <c r="H58" s="102"/>
      <c r="I58" s="229"/>
      <c r="J58" s="230"/>
      <c r="K58" s="102" t="s">
        <v>107</v>
      </c>
      <c r="L58" s="225"/>
      <c r="M58" s="226"/>
      <c r="O58" s="96"/>
      <c r="P58" s="96"/>
      <c r="Q58" s="96"/>
      <c r="R58" s="116"/>
      <c r="S58" s="96"/>
      <c r="T58" s="96"/>
    </row>
    <row r="59" spans="1:21" ht="15" customHeight="1" thickBot="1" x14ac:dyDescent="0.25">
      <c r="A59" s="174" t="s">
        <v>18</v>
      </c>
      <c r="B59" s="132"/>
      <c r="C59" s="132"/>
      <c r="D59" s="132"/>
      <c r="E59" s="100"/>
      <c r="F59" s="223"/>
      <c r="G59" s="224"/>
      <c r="H59" s="102" t="s">
        <v>107</v>
      </c>
      <c r="I59" s="229"/>
      <c r="J59" s="230"/>
      <c r="K59" s="102" t="s">
        <v>107</v>
      </c>
      <c r="L59" s="225"/>
      <c r="M59" s="226"/>
      <c r="O59" s="99"/>
      <c r="P59" s="96"/>
      <c r="Q59" s="96"/>
      <c r="R59" s="116"/>
      <c r="S59" s="96"/>
      <c r="T59" s="96"/>
    </row>
    <row r="60" spans="1:21" ht="17.25" customHeight="1" thickBot="1" x14ac:dyDescent="0.25">
      <c r="A60" s="174" t="s">
        <v>19</v>
      </c>
      <c r="B60" s="132"/>
      <c r="C60" s="132"/>
      <c r="D60" s="132"/>
      <c r="E60" s="100"/>
      <c r="F60" s="223"/>
      <c r="G60" s="224"/>
      <c r="H60" s="102" t="s">
        <v>107</v>
      </c>
      <c r="I60" s="229"/>
      <c r="J60" s="230"/>
      <c r="K60" s="102"/>
      <c r="L60" s="225"/>
      <c r="M60" s="226"/>
      <c r="O60" s="96"/>
      <c r="P60" s="96"/>
      <c r="Q60" s="96"/>
      <c r="R60" s="96"/>
      <c r="S60" s="96"/>
      <c r="T60" s="96"/>
    </row>
    <row r="61" spans="1:21" ht="17.25" customHeight="1" thickTop="1" thickBot="1" x14ac:dyDescent="0.25">
      <c r="A61" s="4">
        <v>11</v>
      </c>
      <c r="B61" s="219" t="s">
        <v>20</v>
      </c>
      <c r="C61" s="198"/>
      <c r="D61" s="198"/>
      <c r="E61" s="198"/>
      <c r="F61" s="198"/>
      <c r="G61" s="198"/>
      <c r="H61" s="198"/>
      <c r="I61" s="198"/>
      <c r="J61" s="198"/>
      <c r="K61" s="198"/>
      <c r="L61" s="198"/>
      <c r="M61" s="220"/>
      <c r="O61" s="96"/>
      <c r="P61" s="96"/>
      <c r="Q61" s="96"/>
      <c r="R61" s="96"/>
      <c r="S61" s="96"/>
      <c r="T61" s="96"/>
    </row>
    <row r="62" spans="1:21" ht="18" customHeight="1" thickTop="1" x14ac:dyDescent="0.2">
      <c r="A62" s="161"/>
      <c r="B62" s="162"/>
      <c r="C62" s="162"/>
      <c r="D62" s="162"/>
      <c r="E62" s="162"/>
      <c r="F62" s="162"/>
      <c r="G62" s="162"/>
      <c r="H62" s="162"/>
      <c r="I62" s="162"/>
      <c r="J62" s="162"/>
      <c r="K62" s="162"/>
      <c r="L62" s="162"/>
      <c r="M62" s="163"/>
    </row>
    <row r="63" spans="1:21" ht="15.75" customHeight="1" x14ac:dyDescent="0.2">
      <c r="A63" s="138" t="s">
        <v>130</v>
      </c>
      <c r="B63" s="139"/>
      <c r="C63" s="139"/>
      <c r="D63" s="139"/>
      <c r="E63" s="139"/>
      <c r="F63" s="139"/>
      <c r="G63" s="139"/>
      <c r="H63" s="139"/>
      <c r="I63" s="139"/>
      <c r="J63" s="139"/>
      <c r="K63" s="139"/>
      <c r="L63" s="139"/>
      <c r="M63" s="140"/>
    </row>
    <row r="64" spans="1:21" ht="17.25" customHeight="1" x14ac:dyDescent="0.2">
      <c r="A64" s="141" t="s">
        <v>92</v>
      </c>
      <c r="B64" s="142"/>
      <c r="C64" s="143"/>
      <c r="D64" s="144"/>
      <c r="E64" s="144"/>
      <c r="F64" s="144"/>
      <c r="G64" s="144"/>
      <c r="H64" s="144"/>
      <c r="I64" s="144"/>
      <c r="J64" s="144"/>
      <c r="K64" s="144"/>
      <c r="L64" s="144"/>
      <c r="M64" s="145"/>
    </row>
    <row r="65" spans="1:15" ht="17.25" customHeight="1" thickBot="1" x14ac:dyDescent="0.25">
      <c r="A65" s="151"/>
      <c r="B65" s="152"/>
      <c r="C65" s="152"/>
      <c r="D65" s="152"/>
      <c r="E65" s="152"/>
      <c r="F65" s="152"/>
      <c r="G65" s="152"/>
      <c r="H65" s="152"/>
      <c r="I65" s="152"/>
      <c r="J65" s="152"/>
      <c r="K65" s="152"/>
      <c r="L65" s="152"/>
      <c r="M65" s="153"/>
    </row>
    <row r="66" spans="1:15" ht="18" customHeight="1" thickTop="1" x14ac:dyDescent="0.2">
      <c r="A66" s="146">
        <v>12</v>
      </c>
      <c r="B66" s="148" t="s">
        <v>21</v>
      </c>
      <c r="C66" s="148"/>
      <c r="D66" s="148"/>
      <c r="E66" s="148"/>
      <c r="F66" s="148"/>
      <c r="G66" s="148"/>
      <c r="H66" s="148"/>
      <c r="I66" s="148"/>
      <c r="J66" s="148"/>
      <c r="K66" s="148"/>
      <c r="L66" s="148"/>
      <c r="M66" s="149"/>
    </row>
    <row r="67" spans="1:15" ht="18" customHeight="1" thickBot="1" x14ac:dyDescent="0.25">
      <c r="A67" s="147"/>
      <c r="B67" s="131" t="s">
        <v>22</v>
      </c>
      <c r="C67" s="131"/>
      <c r="D67" s="131"/>
      <c r="E67" s="150"/>
      <c r="F67" s="154" t="s">
        <v>23</v>
      </c>
      <c r="G67" s="155"/>
      <c r="H67" s="156"/>
      <c r="I67" s="157"/>
      <c r="J67" s="157"/>
      <c r="K67" s="157"/>
      <c r="L67" s="157"/>
      <c r="M67" s="158"/>
    </row>
    <row r="68" spans="1:15" ht="33.75" customHeight="1" thickTop="1" thickBot="1" x14ac:dyDescent="0.25">
      <c r="A68" s="124"/>
      <c r="B68" s="131" t="s">
        <v>131</v>
      </c>
      <c r="C68" s="131"/>
      <c r="D68" s="132"/>
      <c r="E68" s="55"/>
      <c r="F68" s="127"/>
      <c r="G68" s="127"/>
      <c r="H68" s="127"/>
      <c r="I68" s="127"/>
      <c r="J68" s="127"/>
      <c r="K68" s="127"/>
      <c r="L68" s="127"/>
      <c r="M68" s="128"/>
      <c r="O68" s="75"/>
    </row>
    <row r="69" spans="1:15" ht="48.75" customHeight="1" thickBot="1" x14ac:dyDescent="0.25">
      <c r="A69" s="125"/>
      <c r="B69" s="131" t="s">
        <v>132</v>
      </c>
      <c r="C69" s="131"/>
      <c r="D69" s="132"/>
      <c r="E69" s="55"/>
      <c r="F69" s="127"/>
      <c r="G69" s="127"/>
      <c r="H69" s="127"/>
      <c r="I69" s="127"/>
      <c r="J69" s="127"/>
      <c r="K69" s="127"/>
      <c r="L69" s="127"/>
      <c r="M69" s="128"/>
    </row>
    <row r="70" spans="1:15" ht="33.75" customHeight="1" thickBot="1" x14ac:dyDescent="0.25">
      <c r="A70" s="125"/>
      <c r="B70" s="131" t="s">
        <v>133</v>
      </c>
      <c r="C70" s="131"/>
      <c r="D70" s="132"/>
      <c r="E70" s="55"/>
      <c r="F70" s="127"/>
      <c r="G70" s="127"/>
      <c r="H70" s="127"/>
      <c r="I70" s="127"/>
      <c r="J70" s="127"/>
      <c r="K70" s="127"/>
      <c r="L70" s="127"/>
      <c r="M70" s="128"/>
    </row>
    <row r="71" spans="1:15" ht="51" customHeight="1" thickBot="1" x14ac:dyDescent="0.25">
      <c r="A71" s="126"/>
      <c r="B71" s="133" t="s">
        <v>134</v>
      </c>
      <c r="C71" s="133"/>
      <c r="D71" s="134"/>
      <c r="E71" s="60"/>
      <c r="F71" s="129"/>
      <c r="G71" s="129"/>
      <c r="H71" s="129"/>
      <c r="I71" s="129"/>
      <c r="J71" s="129"/>
      <c r="K71" s="129"/>
      <c r="L71" s="129"/>
      <c r="M71" s="130"/>
    </row>
    <row r="72" spans="1:15" ht="13.5" thickTop="1" x14ac:dyDescent="0.2"/>
  </sheetData>
  <sheetProtection algorithmName="SHA-512" hashValue="tgssMIuwitR2yz9BQvTrQcPOq8+/Uxzu44tTH/4wTXaXUn0fUc0cNCP/6zgIj17cd7xWv/4PxOH4n8wXONv2qw==" saltValue="hpnxxjDafc6PFsdM9CS1yQ==" spinCount="100000" sheet="1" selectLockedCells="1"/>
  <customSheetViews>
    <customSheetView guid="{17021DDE-0EDC-429C-8B34-14A1CA2E76B2}" showGridLines="0" hiddenColumns="1" topLeftCell="A13">
      <selection activeCell="A13" sqref="A13:B13"/>
      <rowBreaks count="2" manualBreakCount="2">
        <brk id="43" max="16383" man="1"/>
        <brk id="52" max="16383" man="1"/>
      </rowBreaks>
      <pageMargins left="0.59055118110236227" right="0.39370078740157483" top="0.59055118110236227" bottom="0.39370078740157483" header="0.39370078740157483" footer="0"/>
      <pageSetup paperSize="9" orientation="portrait" blackAndWhite="1" r:id="rId1"/>
      <headerFooter alignWithMargins="0">
        <oddFooter>&amp;R&amp;8 1F   &amp;P</oddFooter>
      </headerFooter>
    </customSheetView>
  </customSheetViews>
  <mergeCells count="107">
    <mergeCell ref="I57:J57"/>
    <mergeCell ref="I58:J58"/>
    <mergeCell ref="I59:J59"/>
    <mergeCell ref="I60:J60"/>
    <mergeCell ref="O56:U56"/>
    <mergeCell ref="O44:T45"/>
    <mergeCell ref="E56:G56"/>
    <mergeCell ref="A44:G44"/>
    <mergeCell ref="A45:G45"/>
    <mergeCell ref="G46:M46"/>
    <mergeCell ref="A51:B51"/>
    <mergeCell ref="C51:G51"/>
    <mergeCell ref="H51:J51"/>
    <mergeCell ref="B55:M55"/>
    <mergeCell ref="O46:T47"/>
    <mergeCell ref="A53:G54"/>
    <mergeCell ref="H53:J54"/>
    <mergeCell ref="M53:M54"/>
    <mergeCell ref="I45:M45"/>
    <mergeCell ref="A52:B52"/>
    <mergeCell ref="C52:G52"/>
    <mergeCell ref="H56:J56"/>
    <mergeCell ref="K56:M56"/>
    <mergeCell ref="A62:M62"/>
    <mergeCell ref="B38:M38"/>
    <mergeCell ref="B42:M42"/>
    <mergeCell ref="A41:M41"/>
    <mergeCell ref="A40:M40"/>
    <mergeCell ref="A49:B49"/>
    <mergeCell ref="C49:G49"/>
    <mergeCell ref="H49:J49"/>
    <mergeCell ref="B46:F46"/>
    <mergeCell ref="H48:J48"/>
    <mergeCell ref="C48:G48"/>
    <mergeCell ref="B47:M47"/>
    <mergeCell ref="A48:B48"/>
    <mergeCell ref="A56:D56"/>
    <mergeCell ref="H52:J52"/>
    <mergeCell ref="K48:L48"/>
    <mergeCell ref="B61:M61"/>
    <mergeCell ref="F57:G57"/>
    <mergeCell ref="F59:G59"/>
    <mergeCell ref="F58:G58"/>
    <mergeCell ref="F60:G60"/>
    <mergeCell ref="L58:M58"/>
    <mergeCell ref="L59:M59"/>
    <mergeCell ref="L60:M60"/>
    <mergeCell ref="A9:M9"/>
    <mergeCell ref="E11:G11"/>
    <mergeCell ref="A15:B15"/>
    <mergeCell ref="A16:B16"/>
    <mergeCell ref="E13:G13"/>
    <mergeCell ref="A60:D60"/>
    <mergeCell ref="A58:D58"/>
    <mergeCell ref="A31:M31"/>
    <mergeCell ref="A33:M33"/>
    <mergeCell ref="A39:M39"/>
    <mergeCell ref="I43:M43"/>
    <mergeCell ref="I44:M44"/>
    <mergeCell ref="A43:G43"/>
    <mergeCell ref="B34:M34"/>
    <mergeCell ref="A35:M35"/>
    <mergeCell ref="K49:L49"/>
    <mergeCell ref="K50:L50"/>
    <mergeCell ref="K51:L51"/>
    <mergeCell ref="K52:L52"/>
    <mergeCell ref="L57:M57"/>
    <mergeCell ref="K53:L54"/>
    <mergeCell ref="A57:D57"/>
    <mergeCell ref="A59:D59"/>
    <mergeCell ref="B18:M18"/>
    <mergeCell ref="B22:M22"/>
    <mergeCell ref="B26:M26"/>
    <mergeCell ref="B30:M30"/>
    <mergeCell ref="A19:M19"/>
    <mergeCell ref="A24:M24"/>
    <mergeCell ref="A28:M28"/>
    <mergeCell ref="A20:M20"/>
    <mergeCell ref="A21:M21"/>
    <mergeCell ref="A23:M23"/>
    <mergeCell ref="A25:M25"/>
    <mergeCell ref="A27:M27"/>
    <mergeCell ref="A29:M29"/>
    <mergeCell ref="A32:M32"/>
    <mergeCell ref="A50:B50"/>
    <mergeCell ref="C50:G50"/>
    <mergeCell ref="H50:J50"/>
    <mergeCell ref="A68:A71"/>
    <mergeCell ref="F68:M68"/>
    <mergeCell ref="F69:M69"/>
    <mergeCell ref="F70:M70"/>
    <mergeCell ref="F71:M71"/>
    <mergeCell ref="B68:D68"/>
    <mergeCell ref="B71:D71"/>
    <mergeCell ref="B70:D70"/>
    <mergeCell ref="B69:D69"/>
    <mergeCell ref="A37:M37"/>
    <mergeCell ref="A36:M36"/>
    <mergeCell ref="A63:M63"/>
    <mergeCell ref="A64:B64"/>
    <mergeCell ref="C64:M64"/>
    <mergeCell ref="A66:A67"/>
    <mergeCell ref="B66:M66"/>
    <mergeCell ref="B67:E67"/>
    <mergeCell ref="A65:M65"/>
    <mergeCell ref="F67:G67"/>
    <mergeCell ref="H67:M67"/>
  </mergeCells>
  <phoneticPr fontId="6" type="noConversion"/>
  <dataValidations count="7">
    <dataValidation type="decimal" allowBlank="1" showErrorMessage="1" errorTitle="KLAIDA !" error="Įveskite skaičių  nelygu 0 !" sqref="F68:M71">
      <formula1>1</formula1>
      <formula2>15</formula2>
    </dataValidation>
    <dataValidation type="list" allowBlank="1" showInputMessage="1" showErrorMessage="1" sqref="E68:E71 E57:E60 H57:H60 C15:C16 H43:H45 K57:K60">
      <formula1>$P$24:$P$25</formula1>
    </dataValidation>
    <dataValidation type="decimal" errorStyle="warning" allowBlank="1" showInputMessage="1" showErrorMessage="1" errorTitle="Klaida" error="Įveskite 4 ženklų skaičių" sqref="E56:G56">
      <formula1>1970</formula1>
      <formula2>2015</formula2>
    </dataValidation>
    <dataValidation type="date" allowBlank="1" showInputMessage="1" showErrorMessage="1" error="Datą galima įvesti nuo 2008-01-01" sqref="M11">
      <formula1>39448</formula1>
      <formula2>42369</formula2>
    </dataValidation>
    <dataValidation type="date" errorStyle="warning" showInputMessage="1" showErrorMessage="1" error="Datą galite įvesti formatu YYYY-MM-DD, nuo 2008-01-01" sqref="E11:G11">
      <formula1>39508</formula1>
      <formula2>42369</formula2>
    </dataValidation>
    <dataValidation type="decimal" allowBlank="1" showErrorMessage="1" errorTitle="KLAIDA!" error="Įveskite skaičius" sqref="H49:K49 M49">
      <formula1>0</formula1>
      <formula2>99999999999999</formula2>
    </dataValidation>
    <dataValidation type="date" errorStyle="warning" allowBlank="1" showErrorMessage="1" errorTitle="Įveskite datą" sqref="A27:M27">
      <formula1>25569</formula1>
      <formula2>42369</formula2>
    </dataValidation>
  </dataValidations>
  <pageMargins left="0.59055118110236227" right="0.39370078740157483" top="0.59055118110236227" bottom="0.39370078740157483" header="0.39370078740157483" footer="0"/>
  <pageSetup paperSize="9" orientation="portrait" blackAndWhite="1" r:id="rId2"/>
  <headerFooter alignWithMargins="0">
    <oddFooter>&amp;R&amp;8 1F   &amp;P</oddFooter>
  </headerFooter>
  <rowBreaks count="2" manualBreakCount="2">
    <brk id="43" max="16383" man="1"/>
    <brk id="52"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showGridLines="0" showRowColHeaders="0" zoomScaleNormal="100" workbookViewId="0">
      <selection activeCell="A14" sqref="A14:N14"/>
    </sheetView>
  </sheetViews>
  <sheetFormatPr defaultRowHeight="15.75" x14ac:dyDescent="0.25"/>
  <cols>
    <col min="1" max="1" width="6.1640625" style="45" customWidth="1"/>
    <col min="2" max="2" width="9.33203125" style="45"/>
    <col min="3" max="3" width="4.5" style="45" customWidth="1"/>
    <col min="4" max="4" width="9" style="45" customWidth="1"/>
    <col min="5" max="5" width="8.5" style="45" customWidth="1"/>
    <col min="6" max="6" width="4" style="45" customWidth="1"/>
    <col min="7" max="7" width="10.6640625" style="45" customWidth="1"/>
    <col min="8" max="8" width="5.33203125" style="45" customWidth="1"/>
    <col min="9" max="9" width="2.83203125" style="45" customWidth="1"/>
    <col min="10" max="10" width="2.5" style="45" customWidth="1"/>
    <col min="11" max="11" width="5.33203125" style="45" customWidth="1"/>
    <col min="12" max="12" width="7.33203125" style="45" customWidth="1"/>
    <col min="13" max="13" width="8.33203125" style="45" customWidth="1"/>
    <col min="14" max="14" width="19.5" style="45" customWidth="1"/>
    <col min="15" max="15" width="1.83203125" style="45" customWidth="1"/>
    <col min="16" max="16" width="2.83203125" style="45" hidden="1" customWidth="1"/>
    <col min="17" max="16384" width="9.33203125" style="45"/>
  </cols>
  <sheetData>
    <row r="1" spans="1:14" ht="14.25" customHeight="1" x14ac:dyDescent="0.25">
      <c r="A1" s="7"/>
      <c r="I1" s="404" t="s">
        <v>138</v>
      </c>
      <c r="J1" s="404"/>
      <c r="K1" s="404"/>
      <c r="L1" s="404"/>
      <c r="M1" s="404"/>
      <c r="N1" s="404"/>
    </row>
    <row r="2" spans="1:14" ht="16.5" customHeight="1" x14ac:dyDescent="0.25">
      <c r="A2" s="2"/>
      <c r="I2" s="404"/>
      <c r="J2" s="404"/>
      <c r="K2" s="404"/>
      <c r="L2" s="404"/>
      <c r="M2" s="404"/>
      <c r="N2" s="404"/>
    </row>
    <row r="3" spans="1:14" ht="16.5" customHeight="1" x14ac:dyDescent="0.25">
      <c r="A3" s="2"/>
      <c r="I3" s="111"/>
      <c r="J3" s="111"/>
      <c r="K3" s="111"/>
      <c r="L3" s="111"/>
      <c r="M3" s="111"/>
      <c r="N3" s="111"/>
    </row>
    <row r="4" spans="1:14" ht="16.5" customHeight="1" x14ac:dyDescent="0.25">
      <c r="A4" s="2"/>
      <c r="E4" s="45" t="s">
        <v>150</v>
      </c>
      <c r="L4" s="408"/>
      <c r="M4" s="409"/>
      <c r="N4" s="409"/>
    </row>
    <row r="5" spans="1:14" x14ac:dyDescent="0.25">
      <c r="A5" s="1"/>
      <c r="C5" s="167" t="s">
        <v>38</v>
      </c>
      <c r="D5" s="167"/>
      <c r="E5" s="167"/>
      <c r="F5" s="167"/>
      <c r="G5" s="167"/>
      <c r="H5" s="167"/>
      <c r="I5" s="167"/>
      <c r="J5" s="167"/>
      <c r="K5" s="167"/>
      <c r="L5" s="167"/>
      <c r="M5" s="167"/>
    </row>
    <row r="6" spans="1:14" x14ac:dyDescent="0.25">
      <c r="A6" s="1"/>
      <c r="C6" s="1"/>
      <c r="D6" s="1"/>
      <c r="E6" s="410" t="str">
        <f>'1F'!E11</f>
        <v xml:space="preserve">    -  -  </v>
      </c>
      <c r="F6" s="411"/>
      <c r="G6" s="411"/>
      <c r="H6" s="411"/>
      <c r="I6" s="1"/>
      <c r="J6" s="1"/>
      <c r="K6" s="1"/>
      <c r="L6" s="1"/>
      <c r="M6" s="1"/>
    </row>
    <row r="7" spans="1:14" ht="11.25" customHeight="1" x14ac:dyDescent="0.25">
      <c r="A7" s="1"/>
      <c r="C7" s="1"/>
      <c r="D7" s="1"/>
      <c r="E7" s="407" t="s">
        <v>0</v>
      </c>
      <c r="F7" s="168"/>
      <c r="G7" s="168"/>
      <c r="H7" s="168"/>
      <c r="I7" s="1"/>
      <c r="J7" s="1"/>
      <c r="K7" s="1"/>
      <c r="L7" s="1"/>
      <c r="M7" s="1"/>
    </row>
    <row r="8" spans="1:14" x14ac:dyDescent="0.25">
      <c r="A8" s="1"/>
      <c r="C8" s="1"/>
      <c r="D8" s="1"/>
      <c r="E8" s="405" t="str">
        <f>'1F'!E13</f>
        <v xml:space="preserve"> </v>
      </c>
      <c r="F8" s="406"/>
      <c r="G8" s="406"/>
      <c r="H8" s="406"/>
      <c r="I8" s="1"/>
      <c r="J8" s="1"/>
      <c r="K8" s="1"/>
      <c r="L8" s="1"/>
      <c r="M8" s="1"/>
    </row>
    <row r="9" spans="1:14" ht="12.75" customHeight="1" thickBot="1" x14ac:dyDescent="0.3">
      <c r="A9" s="2"/>
      <c r="E9" s="407" t="s">
        <v>94</v>
      </c>
      <c r="F9" s="168"/>
      <c r="G9" s="168"/>
      <c r="H9" s="168"/>
    </row>
    <row r="10" spans="1:14" ht="16.5" customHeight="1" thickBot="1" x14ac:dyDescent="0.3">
      <c r="A10" s="171" t="s">
        <v>1</v>
      </c>
      <c r="B10" s="370"/>
      <c r="C10" s="63" t="str">
        <f>'1F'!Check16</f>
        <v xml:space="preserve"> </v>
      </c>
    </row>
    <row r="11" spans="1:14" ht="17.25" customHeight="1" thickBot="1" x14ac:dyDescent="0.3">
      <c r="A11" s="171" t="s">
        <v>2</v>
      </c>
      <c r="B11" s="369"/>
      <c r="C11" s="63" t="str">
        <f>'1F'!C16</f>
        <v xml:space="preserve"> </v>
      </c>
    </row>
    <row r="12" spans="1:14" ht="5.25" customHeight="1" thickBot="1" x14ac:dyDescent="0.3">
      <c r="A12" s="2"/>
    </row>
    <row r="13" spans="1:14" ht="18" customHeight="1" thickTop="1" thickBot="1" x14ac:dyDescent="0.3">
      <c r="A13" s="5">
        <v>1</v>
      </c>
      <c r="B13" s="416" t="s">
        <v>39</v>
      </c>
      <c r="C13" s="417"/>
      <c r="D13" s="417"/>
      <c r="E13" s="417"/>
      <c r="F13" s="417"/>
      <c r="G13" s="417"/>
      <c r="H13" s="417"/>
      <c r="I13" s="417"/>
      <c r="J13" s="417"/>
      <c r="K13" s="417"/>
      <c r="L13" s="417"/>
      <c r="M13" s="417"/>
      <c r="N13" s="418"/>
    </row>
    <row r="14" spans="1:14" ht="18" customHeight="1" thickTop="1" x14ac:dyDescent="0.25">
      <c r="A14" s="329"/>
      <c r="B14" s="330"/>
      <c r="C14" s="330"/>
      <c r="D14" s="330"/>
      <c r="E14" s="330"/>
      <c r="F14" s="330"/>
      <c r="G14" s="330"/>
      <c r="H14" s="330"/>
      <c r="I14" s="330"/>
      <c r="J14" s="330"/>
      <c r="K14" s="330"/>
      <c r="L14" s="330"/>
      <c r="M14" s="330"/>
      <c r="N14" s="331"/>
    </row>
    <row r="15" spans="1:14" ht="18" customHeight="1" x14ac:dyDescent="0.25">
      <c r="A15" s="309"/>
      <c r="B15" s="310"/>
      <c r="C15" s="310"/>
      <c r="D15" s="310"/>
      <c r="E15" s="310"/>
      <c r="F15" s="310"/>
      <c r="G15" s="310"/>
      <c r="H15" s="310"/>
      <c r="I15" s="310"/>
      <c r="J15" s="310"/>
      <c r="K15" s="310"/>
      <c r="L15" s="310"/>
      <c r="M15" s="310"/>
      <c r="N15" s="311"/>
    </row>
    <row r="16" spans="1:14" ht="18" customHeight="1" thickBot="1" x14ac:dyDescent="0.3">
      <c r="A16" s="332"/>
      <c r="B16" s="333"/>
      <c r="C16" s="333"/>
      <c r="D16" s="333"/>
      <c r="E16" s="333"/>
      <c r="F16" s="333"/>
      <c r="G16" s="333"/>
      <c r="H16" s="333"/>
      <c r="I16" s="333"/>
      <c r="J16" s="333"/>
      <c r="K16" s="333"/>
      <c r="L16" s="333"/>
      <c r="M16" s="333"/>
      <c r="N16" s="334"/>
    </row>
    <row r="17" spans="1:14" ht="18" customHeight="1" thickTop="1" thickBot="1" x14ac:dyDescent="0.3">
      <c r="A17" s="5">
        <v>2</v>
      </c>
      <c r="B17" s="213" t="s">
        <v>95</v>
      </c>
      <c r="C17" s="322"/>
      <c r="D17" s="322"/>
      <c r="E17" s="322"/>
      <c r="F17" s="322"/>
      <c r="G17" s="322"/>
      <c r="H17" s="322"/>
      <c r="I17" s="322"/>
      <c r="J17" s="322"/>
      <c r="K17" s="322"/>
      <c r="L17" s="322"/>
      <c r="M17" s="322"/>
      <c r="N17" s="323"/>
    </row>
    <row r="18" spans="1:14" ht="18" customHeight="1" thickTop="1" x14ac:dyDescent="0.25">
      <c r="A18" s="161"/>
      <c r="B18" s="162"/>
      <c r="C18" s="162"/>
      <c r="D18" s="162"/>
      <c r="E18" s="162"/>
      <c r="F18" s="162"/>
      <c r="G18" s="162"/>
      <c r="H18" s="162"/>
      <c r="I18" s="162"/>
      <c r="J18" s="162"/>
      <c r="K18" s="162"/>
      <c r="L18" s="162"/>
      <c r="M18" s="162"/>
      <c r="N18" s="163"/>
    </row>
    <row r="19" spans="1:14" ht="18" customHeight="1" x14ac:dyDescent="0.25">
      <c r="A19" s="309"/>
      <c r="B19" s="310"/>
      <c r="C19" s="310"/>
      <c r="D19" s="310"/>
      <c r="E19" s="310"/>
      <c r="F19" s="310"/>
      <c r="G19" s="310"/>
      <c r="H19" s="310"/>
      <c r="I19" s="310"/>
      <c r="J19" s="310"/>
      <c r="K19" s="310"/>
      <c r="L19" s="310"/>
      <c r="M19" s="310"/>
      <c r="N19" s="311"/>
    </row>
    <row r="20" spans="1:14" ht="18" customHeight="1" thickBot="1" x14ac:dyDescent="0.3">
      <c r="A20" s="332"/>
      <c r="B20" s="333"/>
      <c r="C20" s="333"/>
      <c r="D20" s="333"/>
      <c r="E20" s="333"/>
      <c r="F20" s="333"/>
      <c r="G20" s="333"/>
      <c r="H20" s="333"/>
      <c r="I20" s="333"/>
      <c r="J20" s="333"/>
      <c r="K20" s="333"/>
      <c r="L20" s="333"/>
      <c r="M20" s="333"/>
      <c r="N20" s="334"/>
    </row>
    <row r="21" spans="1:14" ht="18" customHeight="1" thickTop="1" thickBot="1" x14ac:dyDescent="0.3">
      <c r="A21" s="5">
        <v>3</v>
      </c>
      <c r="B21" s="213" t="s">
        <v>40</v>
      </c>
      <c r="C21" s="322"/>
      <c r="D21" s="322"/>
      <c r="E21" s="322"/>
      <c r="F21" s="322"/>
      <c r="G21" s="322"/>
      <c r="H21" s="322"/>
      <c r="I21" s="322"/>
      <c r="J21" s="322"/>
      <c r="K21" s="322"/>
      <c r="L21" s="322"/>
      <c r="M21" s="322"/>
      <c r="N21" s="323"/>
    </row>
    <row r="22" spans="1:14" ht="18" customHeight="1" thickTop="1" x14ac:dyDescent="0.25">
      <c r="A22" s="164"/>
      <c r="B22" s="165"/>
      <c r="C22" s="165"/>
      <c r="D22" s="165"/>
      <c r="E22" s="165"/>
      <c r="F22" s="165"/>
      <c r="G22" s="165"/>
      <c r="H22" s="165"/>
      <c r="I22" s="165"/>
      <c r="J22" s="165"/>
      <c r="K22" s="165"/>
      <c r="L22" s="165"/>
      <c r="M22" s="165"/>
      <c r="N22" s="166"/>
    </row>
    <row r="23" spans="1:14" ht="18" customHeight="1" x14ac:dyDescent="0.25">
      <c r="A23" s="309"/>
      <c r="B23" s="310"/>
      <c r="C23" s="310"/>
      <c r="D23" s="310"/>
      <c r="E23" s="310"/>
      <c r="F23" s="310"/>
      <c r="G23" s="310"/>
      <c r="H23" s="310"/>
      <c r="I23" s="310"/>
      <c r="J23" s="310"/>
      <c r="K23" s="310"/>
      <c r="L23" s="310"/>
      <c r="M23" s="310"/>
      <c r="N23" s="311"/>
    </row>
    <row r="24" spans="1:14" ht="18" customHeight="1" thickBot="1" x14ac:dyDescent="0.3">
      <c r="A24" s="332"/>
      <c r="B24" s="333"/>
      <c r="C24" s="333"/>
      <c r="D24" s="333"/>
      <c r="E24" s="333"/>
      <c r="F24" s="333"/>
      <c r="G24" s="333"/>
      <c r="H24" s="333"/>
      <c r="I24" s="333"/>
      <c r="J24" s="333"/>
      <c r="K24" s="333"/>
      <c r="L24" s="333"/>
      <c r="M24" s="333"/>
      <c r="N24" s="334"/>
    </row>
    <row r="25" spans="1:14" ht="18" customHeight="1" thickTop="1" thickBot="1" x14ac:dyDescent="0.3">
      <c r="A25" s="5">
        <v>4</v>
      </c>
      <c r="B25" s="213" t="s">
        <v>79</v>
      </c>
      <c r="C25" s="322"/>
      <c r="D25" s="322"/>
      <c r="E25" s="322"/>
      <c r="F25" s="322"/>
      <c r="G25" s="322"/>
      <c r="H25" s="322"/>
      <c r="I25" s="322"/>
      <c r="J25" s="322"/>
      <c r="K25" s="322"/>
      <c r="L25" s="322"/>
      <c r="M25" s="322"/>
      <c r="N25" s="323"/>
    </row>
    <row r="26" spans="1:14" ht="18" customHeight="1" thickTop="1" x14ac:dyDescent="0.25">
      <c r="A26" s="341"/>
      <c r="B26" s="342"/>
      <c r="C26" s="342"/>
      <c r="D26" s="342"/>
      <c r="E26" s="342"/>
      <c r="F26" s="342"/>
      <c r="G26" s="342"/>
      <c r="H26" s="342"/>
      <c r="I26" s="342"/>
      <c r="J26" s="342"/>
      <c r="K26" s="342"/>
      <c r="L26" s="342"/>
      <c r="M26" s="342"/>
      <c r="N26" s="343"/>
    </row>
    <row r="27" spans="1:14" ht="18" customHeight="1" x14ac:dyDescent="0.25">
      <c r="A27" s="309"/>
      <c r="B27" s="310"/>
      <c r="C27" s="310"/>
      <c r="D27" s="310"/>
      <c r="E27" s="310"/>
      <c r="F27" s="310"/>
      <c r="G27" s="310"/>
      <c r="H27" s="310"/>
      <c r="I27" s="310"/>
      <c r="J27" s="310"/>
      <c r="K27" s="310"/>
      <c r="L27" s="310"/>
      <c r="M27" s="310"/>
      <c r="N27" s="311"/>
    </row>
    <row r="28" spans="1:14" ht="18" customHeight="1" thickBot="1" x14ac:dyDescent="0.3">
      <c r="A28" s="312"/>
      <c r="B28" s="313"/>
      <c r="C28" s="313"/>
      <c r="D28" s="313"/>
      <c r="E28" s="313"/>
      <c r="F28" s="313"/>
      <c r="G28" s="313"/>
      <c r="H28" s="313"/>
      <c r="I28" s="313"/>
      <c r="J28" s="313"/>
      <c r="K28" s="313"/>
      <c r="L28" s="313"/>
      <c r="M28" s="313"/>
      <c r="N28" s="314"/>
    </row>
    <row r="29" spans="1:14" ht="18" customHeight="1" thickTop="1" thickBot="1" x14ac:dyDescent="0.3">
      <c r="A29" s="5">
        <v>5</v>
      </c>
      <c r="B29" s="219" t="s">
        <v>41</v>
      </c>
      <c r="C29" s="315"/>
      <c r="D29" s="315"/>
      <c r="E29" s="315"/>
      <c r="F29" s="315"/>
      <c r="G29" s="315"/>
      <c r="H29" s="315"/>
      <c r="I29" s="315"/>
      <c r="J29" s="315"/>
      <c r="K29" s="315"/>
      <c r="L29" s="315"/>
      <c r="M29" s="315"/>
      <c r="N29" s="316"/>
    </row>
    <row r="30" spans="1:14" ht="18" customHeight="1" thickTop="1" x14ac:dyDescent="0.25">
      <c r="A30" s="161"/>
      <c r="B30" s="162"/>
      <c r="C30" s="162"/>
      <c r="D30" s="162"/>
      <c r="E30" s="162"/>
      <c r="F30" s="162"/>
      <c r="G30" s="162"/>
      <c r="H30" s="162"/>
      <c r="I30" s="162"/>
      <c r="J30" s="162"/>
      <c r="K30" s="162"/>
      <c r="L30" s="162"/>
      <c r="M30" s="162"/>
      <c r="N30" s="163"/>
    </row>
    <row r="31" spans="1:14" ht="18" customHeight="1" x14ac:dyDescent="0.25">
      <c r="A31" s="309"/>
      <c r="B31" s="310"/>
      <c r="C31" s="310"/>
      <c r="D31" s="310"/>
      <c r="E31" s="310"/>
      <c r="F31" s="310"/>
      <c r="G31" s="310"/>
      <c r="H31" s="310"/>
      <c r="I31" s="310"/>
      <c r="J31" s="310"/>
      <c r="K31" s="310"/>
      <c r="L31" s="310"/>
      <c r="M31" s="310"/>
      <c r="N31" s="311"/>
    </row>
    <row r="32" spans="1:14" ht="18" customHeight="1" thickBot="1" x14ac:dyDescent="0.3">
      <c r="A32" s="312"/>
      <c r="B32" s="313"/>
      <c r="C32" s="313"/>
      <c r="D32" s="313"/>
      <c r="E32" s="313"/>
      <c r="F32" s="313"/>
      <c r="G32" s="313"/>
      <c r="H32" s="313"/>
      <c r="I32" s="313"/>
      <c r="J32" s="313"/>
      <c r="K32" s="313"/>
      <c r="L32" s="313"/>
      <c r="M32" s="313"/>
      <c r="N32" s="314"/>
    </row>
    <row r="33" spans="1:17" ht="18" customHeight="1" thickTop="1" thickBot="1" x14ac:dyDescent="0.3">
      <c r="A33" s="5">
        <v>6</v>
      </c>
      <c r="B33" s="213" t="s">
        <v>96</v>
      </c>
      <c r="C33" s="347"/>
      <c r="D33" s="347"/>
      <c r="E33" s="347"/>
      <c r="F33" s="347"/>
      <c r="G33" s="347"/>
      <c r="H33" s="347"/>
      <c r="I33" s="347"/>
      <c r="J33" s="347"/>
      <c r="K33" s="347"/>
      <c r="L33" s="347"/>
      <c r="M33" s="347"/>
      <c r="N33" s="348"/>
      <c r="Q33" s="47"/>
    </row>
    <row r="34" spans="1:17" ht="18" customHeight="1" thickTop="1" x14ac:dyDescent="0.25">
      <c r="A34" s="161"/>
      <c r="B34" s="162"/>
      <c r="C34" s="162"/>
      <c r="D34" s="162"/>
      <c r="E34" s="162"/>
      <c r="F34" s="162"/>
      <c r="G34" s="162"/>
      <c r="H34" s="162"/>
      <c r="I34" s="162"/>
      <c r="J34" s="162"/>
      <c r="K34" s="162"/>
      <c r="L34" s="162"/>
      <c r="M34" s="162"/>
      <c r="N34" s="163"/>
      <c r="Q34" s="47"/>
    </row>
    <row r="35" spans="1:17" ht="18" customHeight="1" x14ac:dyDescent="0.25">
      <c r="A35" s="309"/>
      <c r="B35" s="310"/>
      <c r="C35" s="310"/>
      <c r="D35" s="310"/>
      <c r="E35" s="310"/>
      <c r="F35" s="310"/>
      <c r="G35" s="310"/>
      <c r="H35" s="310"/>
      <c r="I35" s="310"/>
      <c r="J35" s="310"/>
      <c r="K35" s="310"/>
      <c r="L35" s="310"/>
      <c r="M35" s="310"/>
      <c r="N35" s="311"/>
      <c r="Q35" s="47"/>
    </row>
    <row r="36" spans="1:17" ht="18" customHeight="1" thickBot="1" x14ac:dyDescent="0.3">
      <c r="A36" s="312"/>
      <c r="B36" s="313"/>
      <c r="C36" s="313"/>
      <c r="D36" s="313"/>
      <c r="E36" s="313"/>
      <c r="F36" s="313"/>
      <c r="G36" s="313"/>
      <c r="H36" s="313"/>
      <c r="I36" s="313"/>
      <c r="J36" s="313"/>
      <c r="K36" s="313"/>
      <c r="L36" s="313"/>
      <c r="M36" s="313"/>
      <c r="N36" s="314"/>
    </row>
    <row r="37" spans="1:17" ht="31.5" customHeight="1" thickTop="1" thickBot="1" x14ac:dyDescent="0.3">
      <c r="A37" s="98">
        <v>7</v>
      </c>
      <c r="B37" s="335" t="s">
        <v>97</v>
      </c>
      <c r="C37" s="336"/>
      <c r="D37" s="336"/>
      <c r="E37" s="337"/>
      <c r="F37" s="338"/>
      <c r="G37" s="339"/>
      <c r="H37" s="339"/>
      <c r="I37" s="339"/>
      <c r="J37" s="339"/>
      <c r="K37" s="339"/>
      <c r="L37" s="339"/>
      <c r="M37" s="339"/>
      <c r="N37" s="340"/>
    </row>
    <row r="38" spans="1:17" ht="17.25" customHeight="1" thickBot="1" x14ac:dyDescent="0.3">
      <c r="A38" s="48">
        <v>8</v>
      </c>
      <c r="B38" s="213" t="s">
        <v>65</v>
      </c>
      <c r="C38" s="322"/>
      <c r="D38" s="322"/>
      <c r="E38" s="322"/>
      <c r="F38" s="322"/>
      <c r="G38" s="322"/>
      <c r="H38" s="322"/>
      <c r="I38" s="322"/>
      <c r="J38" s="322"/>
      <c r="K38" s="322"/>
      <c r="L38" s="322"/>
      <c r="M38" s="322"/>
      <c r="N38" s="323"/>
    </row>
    <row r="39" spans="1:17" ht="47.25" customHeight="1" thickTop="1" x14ac:dyDescent="0.25">
      <c r="A39" s="16"/>
      <c r="B39" s="211"/>
      <c r="C39" s="211"/>
      <c r="D39" s="211"/>
      <c r="E39" s="211"/>
      <c r="F39" s="211"/>
      <c r="G39" s="321" t="s">
        <v>12</v>
      </c>
      <c r="H39" s="321"/>
      <c r="I39" s="321"/>
      <c r="J39" s="321"/>
      <c r="K39" s="211" t="s">
        <v>136</v>
      </c>
      <c r="L39" s="211"/>
      <c r="M39" s="211"/>
      <c r="N39" s="12" t="s">
        <v>139</v>
      </c>
    </row>
    <row r="40" spans="1:17" ht="47.25" customHeight="1" x14ac:dyDescent="0.25">
      <c r="A40" s="13" t="s">
        <v>42</v>
      </c>
      <c r="B40" s="318" t="s">
        <v>43</v>
      </c>
      <c r="C40" s="319"/>
      <c r="D40" s="319"/>
      <c r="E40" s="319"/>
      <c r="F40" s="320"/>
      <c r="G40" s="308"/>
      <c r="H40" s="308"/>
      <c r="I40" s="308"/>
      <c r="J40" s="308"/>
      <c r="K40" s="308"/>
      <c r="L40" s="308"/>
      <c r="M40" s="308"/>
      <c r="N40" s="88"/>
    </row>
    <row r="41" spans="1:17" ht="18" customHeight="1" x14ac:dyDescent="0.35">
      <c r="A41" s="15" t="s">
        <v>44</v>
      </c>
      <c r="B41" s="299" t="s">
        <v>140</v>
      </c>
      <c r="C41" s="300"/>
      <c r="D41" s="300"/>
      <c r="E41" s="300"/>
      <c r="F41" s="301"/>
      <c r="G41" s="308"/>
      <c r="H41" s="308"/>
      <c r="I41" s="308"/>
      <c r="J41" s="308"/>
      <c r="K41" s="308"/>
      <c r="L41" s="308"/>
      <c r="M41" s="308"/>
      <c r="N41" s="88"/>
    </row>
    <row r="42" spans="1:17" ht="18" customHeight="1" x14ac:dyDescent="0.25">
      <c r="A42" s="13" t="s">
        <v>45</v>
      </c>
      <c r="B42" s="302"/>
      <c r="C42" s="467"/>
      <c r="D42" s="467"/>
      <c r="E42" s="467"/>
      <c r="F42" s="304"/>
      <c r="G42" s="308" t="s">
        <v>10</v>
      </c>
      <c r="H42" s="308"/>
      <c r="I42" s="308"/>
      <c r="J42" s="308"/>
      <c r="K42" s="308" t="s">
        <v>10</v>
      </c>
      <c r="L42" s="308"/>
      <c r="M42" s="308"/>
      <c r="N42" s="88" t="s">
        <v>10</v>
      </c>
    </row>
    <row r="43" spans="1:17" ht="18" customHeight="1" x14ac:dyDescent="0.25">
      <c r="A43" s="13" t="s">
        <v>98</v>
      </c>
      <c r="B43" s="302"/>
      <c r="C43" s="467"/>
      <c r="D43" s="467"/>
      <c r="E43" s="467"/>
      <c r="F43" s="304"/>
      <c r="G43" s="308"/>
      <c r="H43" s="308"/>
      <c r="I43" s="308"/>
      <c r="J43" s="308"/>
      <c r="K43" s="308"/>
      <c r="L43" s="308"/>
      <c r="M43" s="308"/>
      <c r="N43" s="88"/>
    </row>
    <row r="44" spans="1:17" ht="18" customHeight="1" x14ac:dyDescent="0.25">
      <c r="A44" s="13" t="s">
        <v>99</v>
      </c>
      <c r="B44" s="302"/>
      <c r="C44" s="467"/>
      <c r="D44" s="467"/>
      <c r="E44" s="467"/>
      <c r="F44" s="304"/>
      <c r="G44" s="308"/>
      <c r="H44" s="308"/>
      <c r="I44" s="308"/>
      <c r="J44" s="308"/>
      <c r="K44" s="308" t="s">
        <v>10</v>
      </c>
      <c r="L44" s="308"/>
      <c r="M44" s="308"/>
      <c r="N44" s="88" t="s">
        <v>10</v>
      </c>
    </row>
    <row r="45" spans="1:17" ht="18" customHeight="1" x14ac:dyDescent="0.25">
      <c r="A45" s="13" t="s">
        <v>100</v>
      </c>
      <c r="B45" s="305"/>
      <c r="C45" s="306"/>
      <c r="D45" s="306"/>
      <c r="E45" s="306"/>
      <c r="F45" s="307"/>
      <c r="G45" s="308" t="s">
        <v>10</v>
      </c>
      <c r="H45" s="308"/>
      <c r="I45" s="308"/>
      <c r="J45" s="308"/>
      <c r="K45" s="308" t="s">
        <v>10</v>
      </c>
      <c r="L45" s="308"/>
      <c r="M45" s="308"/>
      <c r="N45" s="88" t="s">
        <v>10</v>
      </c>
    </row>
    <row r="46" spans="1:17" ht="18.75" customHeight="1" thickBot="1" x14ac:dyDescent="0.3">
      <c r="A46" s="324" t="s">
        <v>46</v>
      </c>
      <c r="B46" s="325"/>
      <c r="C46" s="325"/>
      <c r="D46" s="325"/>
      <c r="E46" s="325"/>
      <c r="F46" s="326"/>
      <c r="G46" s="327">
        <f>SUM(G40:J45)</f>
        <v>0</v>
      </c>
      <c r="H46" s="327"/>
      <c r="I46" s="327"/>
      <c r="J46" s="328"/>
      <c r="K46" s="327">
        <f>SUM(K40:M45)</f>
        <v>0</v>
      </c>
      <c r="L46" s="327"/>
      <c r="M46" s="328"/>
      <c r="N46" s="89">
        <f>SUM(N40:N45)</f>
        <v>0</v>
      </c>
    </row>
    <row r="47" spans="1:17" ht="18" customHeight="1" x14ac:dyDescent="0.25">
      <c r="A47" s="297">
        <v>9</v>
      </c>
      <c r="B47" s="358" t="s">
        <v>141</v>
      </c>
      <c r="C47" s="412"/>
      <c r="D47" s="412"/>
      <c r="E47" s="412"/>
      <c r="F47" s="412"/>
      <c r="G47" s="412"/>
      <c r="H47" s="412"/>
      <c r="I47" s="412"/>
      <c r="J47" s="412"/>
      <c r="K47" s="412"/>
      <c r="L47" s="412"/>
      <c r="M47" s="412"/>
      <c r="N47" s="413"/>
    </row>
    <row r="48" spans="1:17" ht="16.5" thickBot="1" x14ac:dyDescent="0.3">
      <c r="A48" s="298"/>
      <c r="B48" s="179"/>
      <c r="C48" s="179"/>
      <c r="D48" s="179"/>
      <c r="E48" s="179"/>
      <c r="F48" s="179"/>
      <c r="G48" s="179"/>
      <c r="H48" s="179"/>
      <c r="I48" s="179"/>
      <c r="J48" s="179"/>
      <c r="K48" s="179"/>
      <c r="L48" s="179"/>
      <c r="M48" s="179"/>
      <c r="N48" s="398"/>
    </row>
    <row r="49" spans="1:14" ht="34.5" customHeight="1" thickTop="1" x14ac:dyDescent="0.25">
      <c r="A49" s="362" t="s">
        <v>47</v>
      </c>
      <c r="B49" s="211"/>
      <c r="C49" s="211"/>
      <c r="D49" s="211"/>
      <c r="E49" s="211" t="s">
        <v>101</v>
      </c>
      <c r="F49" s="211"/>
      <c r="G49" s="211"/>
      <c r="H49" s="217" t="s">
        <v>80</v>
      </c>
      <c r="I49" s="364"/>
      <c r="J49" s="364"/>
      <c r="K49" s="218"/>
      <c r="L49" s="217" t="s">
        <v>48</v>
      </c>
      <c r="M49" s="414"/>
      <c r="N49" s="415"/>
    </row>
    <row r="50" spans="1:14" ht="27.95" customHeight="1" x14ac:dyDescent="0.25">
      <c r="A50" s="287"/>
      <c r="B50" s="288"/>
      <c r="C50" s="288"/>
      <c r="D50" s="289"/>
      <c r="E50" s="290"/>
      <c r="F50" s="290"/>
      <c r="G50" s="290"/>
      <c r="H50" s="291"/>
      <c r="I50" s="292"/>
      <c r="J50" s="292"/>
      <c r="K50" s="293"/>
      <c r="L50" s="294"/>
      <c r="M50" s="295"/>
      <c r="N50" s="296"/>
    </row>
    <row r="51" spans="1:14" ht="27.95" customHeight="1" x14ac:dyDescent="0.25">
      <c r="A51" s="317"/>
      <c r="B51" s="290"/>
      <c r="C51" s="290"/>
      <c r="D51" s="290"/>
      <c r="E51" s="290"/>
      <c r="F51" s="290"/>
      <c r="G51" s="290"/>
      <c r="H51" s="291"/>
      <c r="I51" s="292"/>
      <c r="J51" s="292"/>
      <c r="K51" s="293"/>
      <c r="L51" s="294"/>
      <c r="M51" s="295"/>
      <c r="N51" s="296"/>
    </row>
    <row r="52" spans="1:14" ht="27.95" customHeight="1" x14ac:dyDescent="0.25">
      <c r="A52" s="317"/>
      <c r="B52" s="290"/>
      <c r="C52" s="290"/>
      <c r="D52" s="290"/>
      <c r="E52" s="290"/>
      <c r="F52" s="290"/>
      <c r="G52" s="290"/>
      <c r="H52" s="291"/>
      <c r="I52" s="292"/>
      <c r="J52" s="292"/>
      <c r="K52" s="293"/>
      <c r="L52" s="294"/>
      <c r="M52" s="295"/>
      <c r="N52" s="296"/>
    </row>
    <row r="53" spans="1:14" ht="27.95" customHeight="1" x14ac:dyDescent="0.25">
      <c r="A53" s="317"/>
      <c r="B53" s="290"/>
      <c r="C53" s="290"/>
      <c r="D53" s="290"/>
      <c r="E53" s="290"/>
      <c r="F53" s="290"/>
      <c r="G53" s="290"/>
      <c r="H53" s="291"/>
      <c r="I53" s="292"/>
      <c r="J53" s="292"/>
      <c r="K53" s="293"/>
      <c r="L53" s="294"/>
      <c r="M53" s="295"/>
      <c r="N53" s="296"/>
    </row>
    <row r="54" spans="1:14" ht="27.95" customHeight="1" x14ac:dyDescent="0.25">
      <c r="A54" s="317"/>
      <c r="B54" s="290"/>
      <c r="C54" s="290"/>
      <c r="D54" s="290"/>
      <c r="E54" s="290"/>
      <c r="F54" s="290"/>
      <c r="G54" s="290"/>
      <c r="H54" s="291"/>
      <c r="I54" s="292"/>
      <c r="J54" s="292"/>
      <c r="K54" s="293"/>
      <c r="L54" s="294"/>
      <c r="M54" s="295"/>
      <c r="N54" s="296"/>
    </row>
    <row r="55" spans="1:14" ht="27.95" customHeight="1" thickBot="1" x14ac:dyDescent="0.3">
      <c r="A55" s="349"/>
      <c r="B55" s="350"/>
      <c r="C55" s="350"/>
      <c r="D55" s="351"/>
      <c r="E55" s="352"/>
      <c r="F55" s="350"/>
      <c r="G55" s="351"/>
      <c r="H55" s="353"/>
      <c r="I55" s="468"/>
      <c r="J55" s="468"/>
      <c r="K55" s="469"/>
      <c r="L55" s="352"/>
      <c r="M55" s="380"/>
      <c r="N55" s="381"/>
    </row>
    <row r="56" spans="1:14" ht="15" customHeight="1" x14ac:dyDescent="0.25">
      <c r="A56" s="297">
        <v>10</v>
      </c>
      <c r="B56" s="357" t="s">
        <v>142</v>
      </c>
      <c r="C56" s="358"/>
      <c r="D56" s="358"/>
      <c r="E56" s="358"/>
      <c r="F56" s="358"/>
      <c r="G56" s="358"/>
      <c r="H56" s="358"/>
      <c r="I56" s="358"/>
      <c r="J56" s="358"/>
      <c r="K56" s="358"/>
      <c r="L56" s="358"/>
      <c r="M56" s="358"/>
      <c r="N56" s="359"/>
    </row>
    <row r="57" spans="1:14" ht="19.5" customHeight="1" thickBot="1" x14ac:dyDescent="0.3">
      <c r="A57" s="356"/>
      <c r="B57" s="219"/>
      <c r="C57" s="360"/>
      <c r="D57" s="360"/>
      <c r="E57" s="360"/>
      <c r="F57" s="360"/>
      <c r="G57" s="360"/>
      <c r="H57" s="360"/>
      <c r="I57" s="360"/>
      <c r="J57" s="360"/>
      <c r="K57" s="360"/>
      <c r="L57" s="360"/>
      <c r="M57" s="360"/>
      <c r="N57" s="361"/>
    </row>
    <row r="58" spans="1:14" ht="33" customHeight="1" thickTop="1" x14ac:dyDescent="0.25">
      <c r="A58" s="362" t="s">
        <v>47</v>
      </c>
      <c r="B58" s="363"/>
      <c r="C58" s="363"/>
      <c r="D58" s="363"/>
      <c r="E58" s="363" t="s">
        <v>101</v>
      </c>
      <c r="F58" s="363"/>
      <c r="G58" s="363"/>
      <c r="H58" s="217" t="s">
        <v>80</v>
      </c>
      <c r="I58" s="364"/>
      <c r="J58" s="364"/>
      <c r="K58" s="218"/>
      <c r="L58" s="217" t="s">
        <v>48</v>
      </c>
      <c r="M58" s="365"/>
      <c r="N58" s="366"/>
    </row>
    <row r="59" spans="1:14" ht="27.95" customHeight="1" x14ac:dyDescent="0.25">
      <c r="A59" s="287"/>
      <c r="B59" s="288"/>
      <c r="C59" s="288"/>
      <c r="D59" s="289"/>
      <c r="E59" s="290"/>
      <c r="F59" s="290"/>
      <c r="G59" s="290"/>
      <c r="H59" s="291"/>
      <c r="I59" s="292"/>
      <c r="J59" s="292"/>
      <c r="K59" s="293"/>
      <c r="L59" s="294"/>
      <c r="M59" s="295"/>
      <c r="N59" s="296"/>
    </row>
    <row r="60" spans="1:14" ht="27.95" customHeight="1" x14ac:dyDescent="0.25">
      <c r="A60" s="317"/>
      <c r="B60" s="290"/>
      <c r="C60" s="290"/>
      <c r="D60" s="290"/>
      <c r="E60" s="290"/>
      <c r="F60" s="290"/>
      <c r="G60" s="290"/>
      <c r="H60" s="291"/>
      <c r="I60" s="292"/>
      <c r="J60" s="292"/>
      <c r="K60" s="293"/>
      <c r="L60" s="294"/>
      <c r="M60" s="295"/>
      <c r="N60" s="296"/>
    </row>
    <row r="61" spans="1:14" ht="27.95" customHeight="1" x14ac:dyDescent="0.25">
      <c r="A61" s="317"/>
      <c r="B61" s="290"/>
      <c r="C61" s="290"/>
      <c r="D61" s="290"/>
      <c r="E61" s="290"/>
      <c r="F61" s="290"/>
      <c r="G61" s="290"/>
      <c r="H61" s="291"/>
      <c r="I61" s="292"/>
      <c r="J61" s="292"/>
      <c r="K61" s="293"/>
      <c r="L61" s="294"/>
      <c r="M61" s="295"/>
      <c r="N61" s="296"/>
    </row>
    <row r="62" spans="1:14" ht="27.95" customHeight="1" x14ac:dyDescent="0.25">
      <c r="A62" s="317"/>
      <c r="B62" s="290"/>
      <c r="C62" s="290"/>
      <c r="D62" s="290"/>
      <c r="E62" s="290"/>
      <c r="F62" s="290"/>
      <c r="G62" s="290"/>
      <c r="H62" s="291"/>
      <c r="I62" s="292"/>
      <c r="J62" s="292"/>
      <c r="K62" s="293"/>
      <c r="L62" s="294"/>
      <c r="M62" s="295"/>
      <c r="N62" s="296"/>
    </row>
    <row r="63" spans="1:14" ht="27.95" customHeight="1" x14ac:dyDescent="0.25">
      <c r="A63" s="317"/>
      <c r="B63" s="290"/>
      <c r="C63" s="290"/>
      <c r="D63" s="290"/>
      <c r="E63" s="290"/>
      <c r="F63" s="290"/>
      <c r="G63" s="290"/>
      <c r="H63" s="291"/>
      <c r="I63" s="292"/>
      <c r="J63" s="292"/>
      <c r="K63" s="293"/>
      <c r="L63" s="294"/>
      <c r="M63" s="295"/>
      <c r="N63" s="296"/>
    </row>
    <row r="64" spans="1:14" ht="27.95" customHeight="1" thickBot="1" x14ac:dyDescent="0.3">
      <c r="A64" s="349"/>
      <c r="B64" s="350"/>
      <c r="C64" s="350"/>
      <c r="D64" s="351"/>
      <c r="E64" s="352"/>
      <c r="F64" s="350"/>
      <c r="G64" s="351"/>
      <c r="H64" s="353"/>
      <c r="I64" s="354"/>
      <c r="J64" s="354"/>
      <c r="K64" s="355"/>
      <c r="L64" s="352"/>
      <c r="M64" s="380"/>
      <c r="N64" s="381"/>
    </row>
    <row r="65" spans="1:18" ht="16.5" customHeight="1" thickBot="1" x14ac:dyDescent="0.3">
      <c r="A65" s="48">
        <v>11</v>
      </c>
      <c r="B65" s="148" t="s">
        <v>49</v>
      </c>
      <c r="C65" s="347"/>
      <c r="D65" s="347"/>
      <c r="E65" s="347"/>
      <c r="F65" s="347"/>
      <c r="G65" s="347"/>
      <c r="H65" s="347"/>
      <c r="I65" s="347"/>
      <c r="J65" s="347"/>
      <c r="K65" s="347"/>
      <c r="L65" s="347"/>
      <c r="M65" s="347"/>
      <c r="N65" s="348"/>
    </row>
    <row r="66" spans="1:18" ht="15" customHeight="1" thickTop="1" thickBot="1" x14ac:dyDescent="0.3">
      <c r="A66" s="377"/>
      <c r="B66" s="371" t="s">
        <v>50</v>
      </c>
      <c r="C66" s="372"/>
      <c r="D66" s="372"/>
      <c r="E66" s="372"/>
      <c r="F66" s="373"/>
      <c r="G66" s="372"/>
      <c r="H66" s="374" t="s">
        <v>66</v>
      </c>
      <c r="I66" s="375"/>
      <c r="J66" s="375"/>
      <c r="K66" s="375"/>
      <c r="L66" s="375"/>
      <c r="M66" s="375"/>
      <c r="N66" s="376"/>
    </row>
    <row r="67" spans="1:18" ht="16.5" customHeight="1" thickBot="1" x14ac:dyDescent="0.3">
      <c r="A67" s="378"/>
      <c r="B67" s="243" t="s">
        <v>51</v>
      </c>
      <c r="C67" s="367"/>
      <c r="D67" s="367"/>
      <c r="E67" s="368"/>
      <c r="F67" s="64"/>
      <c r="G67" s="17"/>
      <c r="H67" s="382"/>
      <c r="I67" s="383"/>
      <c r="J67" s="383"/>
      <c r="K67" s="383"/>
      <c r="L67" s="383"/>
      <c r="M67" s="383"/>
      <c r="N67" s="384"/>
      <c r="P67" s="45" t="s">
        <v>106</v>
      </c>
    </row>
    <row r="68" spans="1:18" ht="16.5" customHeight="1" thickBot="1" x14ac:dyDescent="0.3">
      <c r="A68" s="378"/>
      <c r="B68" s="243" t="s">
        <v>52</v>
      </c>
      <c r="C68" s="367"/>
      <c r="D68" s="367"/>
      <c r="E68" s="368"/>
      <c r="F68" s="64"/>
      <c r="G68" s="18"/>
      <c r="H68" s="385"/>
      <c r="I68" s="143"/>
      <c r="J68" s="143"/>
      <c r="K68" s="143"/>
      <c r="L68" s="143"/>
      <c r="M68" s="143"/>
      <c r="N68" s="386"/>
      <c r="P68" s="45" t="s">
        <v>107</v>
      </c>
    </row>
    <row r="69" spans="1:18" ht="16.5" customHeight="1" thickBot="1" x14ac:dyDescent="0.3">
      <c r="A69" s="378"/>
      <c r="B69" s="243" t="s">
        <v>53</v>
      </c>
      <c r="C69" s="367"/>
      <c r="D69" s="367"/>
      <c r="E69" s="368"/>
      <c r="F69" s="64"/>
      <c r="G69" s="18"/>
      <c r="H69" s="385"/>
      <c r="I69" s="143"/>
      <c r="J69" s="143"/>
      <c r="K69" s="143"/>
      <c r="L69" s="143"/>
      <c r="M69" s="143"/>
      <c r="N69" s="386"/>
    </row>
    <row r="70" spans="1:18" ht="16.5" customHeight="1" thickBot="1" x14ac:dyDescent="0.3">
      <c r="A70" s="378"/>
      <c r="B70" s="243" t="s">
        <v>54</v>
      </c>
      <c r="C70" s="367"/>
      <c r="D70" s="367"/>
      <c r="E70" s="368"/>
      <c r="F70" s="64"/>
      <c r="G70" s="18"/>
      <c r="H70" s="385"/>
      <c r="I70" s="143"/>
      <c r="J70" s="143"/>
      <c r="K70" s="143"/>
      <c r="L70" s="143"/>
      <c r="M70" s="143"/>
      <c r="N70" s="386"/>
      <c r="P70" s="54"/>
      <c r="Q70" s="91" t="str">
        <f>IF(OR(Check29="X",Check30="X",Check31="X",Check32="X",Check33="X",Check35="X",Check34="X"),"","11 langelyje neužpildyta &lt;Investuotojas&gt;")</f>
        <v>11 langelyje neužpildyta &lt;Investuotojas&gt;</v>
      </c>
    </row>
    <row r="71" spans="1:18" ht="16.5" customHeight="1" thickBot="1" x14ac:dyDescent="0.3">
      <c r="A71" s="378"/>
      <c r="B71" s="243" t="s">
        <v>102</v>
      </c>
      <c r="C71" s="367"/>
      <c r="D71" s="367"/>
      <c r="E71" s="368"/>
      <c r="F71" s="64"/>
      <c r="G71" s="18"/>
      <c r="H71" s="385"/>
      <c r="I71" s="143"/>
      <c r="J71" s="143"/>
      <c r="K71" s="143"/>
      <c r="L71" s="143"/>
      <c r="M71" s="143"/>
      <c r="N71" s="386"/>
      <c r="Q71" s="54" t="str">
        <f>IF(LEN(TRIM(Check29)&amp;TRIM(Check30)&amp;TRIM(Check31)&amp;TRIM(Check32)&amp;TRIM(Check33)&amp;TRIM(Check35)&amp;TRIM(Check34))&gt;1,"Pasirinkite vieną Investuotoją","")</f>
        <v/>
      </c>
    </row>
    <row r="72" spans="1:18" ht="16.5" customHeight="1" thickBot="1" x14ac:dyDescent="0.3">
      <c r="A72" s="378"/>
      <c r="B72" s="243" t="s">
        <v>103</v>
      </c>
      <c r="C72" s="367"/>
      <c r="D72" s="367"/>
      <c r="E72" s="368"/>
      <c r="F72" s="64"/>
      <c r="G72" s="18"/>
      <c r="H72" s="385"/>
      <c r="I72" s="143"/>
      <c r="J72" s="143"/>
      <c r="K72" s="143"/>
      <c r="L72" s="143"/>
      <c r="M72" s="143"/>
      <c r="N72" s="386"/>
      <c r="P72" s="50"/>
      <c r="Q72" s="50"/>
      <c r="R72" s="50"/>
    </row>
    <row r="73" spans="1:18" ht="30" customHeight="1" thickBot="1" x14ac:dyDescent="0.3">
      <c r="A73" s="379"/>
      <c r="B73" s="395" t="s">
        <v>55</v>
      </c>
      <c r="C73" s="396"/>
      <c r="D73" s="396"/>
      <c r="E73" s="396"/>
      <c r="F73" s="64"/>
      <c r="G73" s="19"/>
      <c r="H73" s="387"/>
      <c r="I73" s="388"/>
      <c r="J73" s="388"/>
      <c r="K73" s="388"/>
      <c r="L73" s="388"/>
      <c r="M73" s="388"/>
      <c r="N73" s="389"/>
      <c r="P73" s="50"/>
      <c r="Q73" s="50"/>
      <c r="R73" s="50"/>
    </row>
    <row r="74" spans="1:18" ht="18.75" customHeight="1" thickBot="1" x14ac:dyDescent="0.3">
      <c r="A74" s="46" t="s">
        <v>56</v>
      </c>
      <c r="B74" s="399" t="s">
        <v>57</v>
      </c>
      <c r="C74" s="399"/>
      <c r="D74" s="399"/>
      <c r="E74" s="399"/>
      <c r="F74" s="399"/>
      <c r="G74" s="399"/>
      <c r="H74" s="399"/>
      <c r="I74" s="399"/>
      <c r="J74" s="399"/>
      <c r="K74" s="399"/>
      <c r="L74" s="399"/>
      <c r="M74" s="399"/>
      <c r="N74" s="400"/>
    </row>
    <row r="75" spans="1:18" ht="79.5" customHeight="1" thickTop="1" x14ac:dyDescent="0.25">
      <c r="A75" s="21" t="s">
        <v>58</v>
      </c>
      <c r="B75" s="243" t="s">
        <v>143</v>
      </c>
      <c r="C75" s="243"/>
      <c r="D75" s="243"/>
      <c r="E75" s="243"/>
      <c r="F75" s="243"/>
      <c r="G75" s="243"/>
      <c r="H75" s="243"/>
      <c r="I75" s="243"/>
      <c r="J75" s="243"/>
      <c r="K75" s="243"/>
      <c r="L75" s="243"/>
      <c r="M75" s="243"/>
      <c r="N75" s="65"/>
    </row>
    <row r="76" spans="1:18" ht="78.75" customHeight="1" x14ac:dyDescent="0.25">
      <c r="A76" s="14" t="s">
        <v>59</v>
      </c>
      <c r="B76" s="243" t="s">
        <v>144</v>
      </c>
      <c r="C76" s="243"/>
      <c r="D76" s="243"/>
      <c r="E76" s="243"/>
      <c r="F76" s="243"/>
      <c r="G76" s="243"/>
      <c r="H76" s="243"/>
      <c r="I76" s="243"/>
      <c r="J76" s="243"/>
      <c r="K76" s="243"/>
      <c r="L76" s="243"/>
      <c r="M76" s="243"/>
      <c r="N76" s="65"/>
    </row>
    <row r="77" spans="1:18" ht="48.75" customHeight="1" x14ac:dyDescent="0.25">
      <c r="A77" s="14" t="s">
        <v>60</v>
      </c>
      <c r="B77" s="243" t="s">
        <v>145</v>
      </c>
      <c r="C77" s="243"/>
      <c r="D77" s="243"/>
      <c r="E77" s="243"/>
      <c r="F77" s="243"/>
      <c r="G77" s="243"/>
      <c r="H77" s="243"/>
      <c r="I77" s="243"/>
      <c r="J77" s="243"/>
      <c r="K77" s="243"/>
      <c r="L77" s="243"/>
      <c r="M77" s="243"/>
      <c r="N77" s="65"/>
    </row>
    <row r="78" spans="1:18" ht="48.75" customHeight="1" x14ac:dyDescent="0.25">
      <c r="A78" s="14" t="s">
        <v>61</v>
      </c>
      <c r="B78" s="243" t="s">
        <v>146</v>
      </c>
      <c r="C78" s="243"/>
      <c r="D78" s="243"/>
      <c r="E78" s="243"/>
      <c r="F78" s="243"/>
      <c r="G78" s="243"/>
      <c r="H78" s="243"/>
      <c r="I78" s="243"/>
      <c r="J78" s="243"/>
      <c r="K78" s="243"/>
      <c r="L78" s="243"/>
      <c r="M78" s="243"/>
      <c r="N78" s="65"/>
    </row>
    <row r="79" spans="1:18" ht="21" customHeight="1" thickBot="1" x14ac:dyDescent="0.3">
      <c r="A79" s="324" t="s">
        <v>62</v>
      </c>
      <c r="B79" s="325"/>
      <c r="C79" s="325"/>
      <c r="D79" s="325"/>
      <c r="E79" s="325"/>
      <c r="F79" s="325"/>
      <c r="G79" s="325"/>
      <c r="H79" s="325"/>
      <c r="I79" s="325"/>
      <c r="J79" s="325"/>
      <c r="K79" s="325"/>
      <c r="L79" s="325"/>
      <c r="M79" s="326"/>
      <c r="N79" s="57">
        <f>IF(TYPE(Check34)=2,IF(LEN(TRIM(Check34))&gt;0,MAX(N75:N78),0),0)</f>
        <v>0</v>
      </c>
    </row>
    <row r="80" spans="1:18" ht="17.25" customHeight="1" thickBot="1" x14ac:dyDescent="0.3">
      <c r="A80" s="46">
        <v>13</v>
      </c>
      <c r="B80" s="360" t="s">
        <v>63</v>
      </c>
      <c r="C80" s="179"/>
      <c r="D80" s="179"/>
      <c r="E80" s="179"/>
      <c r="F80" s="179"/>
      <c r="G80" s="179"/>
      <c r="H80" s="179"/>
      <c r="I80" s="179"/>
      <c r="J80" s="179"/>
      <c r="K80" s="179"/>
      <c r="L80" s="179"/>
      <c r="M80" s="179"/>
      <c r="N80" s="398"/>
    </row>
    <row r="81" spans="1:19" ht="35.25" customHeight="1" thickTop="1" x14ac:dyDescent="0.25">
      <c r="A81" s="403"/>
      <c r="B81" s="218"/>
      <c r="C81" s="217" t="s">
        <v>12</v>
      </c>
      <c r="D81" s="364"/>
      <c r="E81" s="364"/>
      <c r="F81" s="218"/>
      <c r="G81" s="217" t="s">
        <v>147</v>
      </c>
      <c r="H81" s="364"/>
      <c r="I81" s="364"/>
      <c r="J81" s="364"/>
      <c r="K81" s="218"/>
      <c r="L81" s="211" t="s">
        <v>148</v>
      </c>
      <c r="M81" s="211"/>
      <c r="N81" s="397"/>
    </row>
    <row r="82" spans="1:19" ht="24" customHeight="1" thickBot="1" x14ac:dyDescent="0.3">
      <c r="A82" s="401" t="s">
        <v>64</v>
      </c>
      <c r="B82" s="402"/>
      <c r="C82" s="392">
        <f>Text212*Text229</f>
        <v>0</v>
      </c>
      <c r="D82" s="393"/>
      <c r="E82" s="393"/>
      <c r="F82" s="394"/>
      <c r="G82" s="392">
        <f>Text212*Text230</f>
        <v>0</v>
      </c>
      <c r="H82" s="393"/>
      <c r="I82" s="393"/>
      <c r="J82" s="393"/>
      <c r="K82" s="394"/>
      <c r="L82" s="390">
        <f>Text212*Text231</f>
        <v>0</v>
      </c>
      <c r="M82" s="390"/>
      <c r="N82" s="391"/>
    </row>
    <row r="83" spans="1:19" ht="16.5" thickTop="1" x14ac:dyDescent="0.25"/>
    <row r="86" spans="1:19" x14ac:dyDescent="0.25">
      <c r="N86" s="20"/>
      <c r="O86" s="20"/>
      <c r="P86" s="20"/>
      <c r="Q86" s="20"/>
      <c r="R86" s="20"/>
      <c r="S86" s="20"/>
    </row>
  </sheetData>
  <sheetProtection password="CF7A" sheet="1" objects="1" scenarios="1" selectLockedCells="1"/>
  <customSheetViews>
    <customSheetView guid="{17021DDE-0EDC-429C-8B34-14A1CA2E76B2}" showGridLines="0" showRowCol="0" hiddenColumns="1" topLeftCell="A22">
      <selection activeCell="A13" sqref="A13:N13"/>
      <rowBreaks count="2" manualBreakCount="2">
        <brk id="36" max="16383" man="1"/>
        <brk id="63" max="16383" man="1"/>
      </rowBreaks>
      <pageMargins left="0.59055118110236227" right="0.39370078740157483" top="0.59055118110236227" bottom="0.39370078740157483" header="0" footer="0"/>
      <pageSetup paperSize="9" orientation="portrait" blackAndWhite="1" r:id="rId1"/>
      <headerFooter alignWithMargins="0">
        <oddFooter>&amp;R&amp;9 1PP8  &amp;P</oddFooter>
      </headerFooter>
    </customSheetView>
  </customSheetViews>
  <mergeCells count="143">
    <mergeCell ref="I1:N2"/>
    <mergeCell ref="K40:M40"/>
    <mergeCell ref="B38:N38"/>
    <mergeCell ref="B40:F40"/>
    <mergeCell ref="E60:G60"/>
    <mergeCell ref="G42:J42"/>
    <mergeCell ref="K42:M42"/>
    <mergeCell ref="K39:M39"/>
    <mergeCell ref="A52:D52"/>
    <mergeCell ref="A49:D49"/>
    <mergeCell ref="E49:G49"/>
    <mergeCell ref="G44:J44"/>
    <mergeCell ref="G46:J46"/>
    <mergeCell ref="E53:G53"/>
    <mergeCell ref="A58:D58"/>
    <mergeCell ref="E58:G58"/>
    <mergeCell ref="F37:N37"/>
    <mergeCell ref="A15:N15"/>
    <mergeCell ref="A19:N19"/>
    <mergeCell ref="A23:N23"/>
    <mergeCell ref="G40:J40"/>
    <mergeCell ref="A22:N22"/>
    <mergeCell ref="A30:N30"/>
    <mergeCell ref="A31:N31"/>
    <mergeCell ref="G39:J39"/>
    <mergeCell ref="A26:N26"/>
    <mergeCell ref="A28:N28"/>
    <mergeCell ref="B39:F39"/>
    <mergeCell ref="G43:J43"/>
    <mergeCell ref="K43:M43"/>
    <mergeCell ref="A27:N27"/>
    <mergeCell ref="E55:G55"/>
    <mergeCell ref="H55:K55"/>
    <mergeCell ref="K41:M41"/>
    <mergeCell ref="H54:K54"/>
    <mergeCell ref="A18:N18"/>
    <mergeCell ref="A14:N14"/>
    <mergeCell ref="A16:N16"/>
    <mergeCell ref="A82:B82"/>
    <mergeCell ref="C81:F81"/>
    <mergeCell ref="C82:F82"/>
    <mergeCell ref="A81:B81"/>
    <mergeCell ref="A60:D60"/>
    <mergeCell ref="B41:F45"/>
    <mergeCell ref="A53:D53"/>
    <mergeCell ref="B47:N48"/>
    <mergeCell ref="A20:N20"/>
    <mergeCell ref="A34:N34"/>
    <mergeCell ref="B29:N29"/>
    <mergeCell ref="B33:N33"/>
    <mergeCell ref="A32:N32"/>
    <mergeCell ref="B37:E37"/>
    <mergeCell ref="A36:N36"/>
    <mergeCell ref="A62:D62"/>
    <mergeCell ref="E62:G62"/>
    <mergeCell ref="A63:D63"/>
    <mergeCell ref="E63:G63"/>
    <mergeCell ref="G41:J41"/>
    <mergeCell ref="L82:N82"/>
    <mergeCell ref="A11:B11"/>
    <mergeCell ref="A10:B10"/>
    <mergeCell ref="B66:G66"/>
    <mergeCell ref="H66:N66"/>
    <mergeCell ref="A61:D61"/>
    <mergeCell ref="E61:G61"/>
    <mergeCell ref="H61:K61"/>
    <mergeCell ref="H58:K58"/>
    <mergeCell ref="L58:N58"/>
    <mergeCell ref="A59:D59"/>
    <mergeCell ref="E59:G59"/>
    <mergeCell ref="B65:N65"/>
    <mergeCell ref="A64:D64"/>
    <mergeCell ref="E64:G64"/>
    <mergeCell ref="H52:K52"/>
    <mergeCell ref="L51:N51"/>
    <mergeCell ref="L52:N52"/>
    <mergeCell ref="A56:A57"/>
    <mergeCell ref="B56:N57"/>
    <mergeCell ref="H53:K53"/>
    <mergeCell ref="E51:G51"/>
    <mergeCell ref="E52:G52"/>
    <mergeCell ref="H51:K51"/>
    <mergeCell ref="L53:N53"/>
    <mergeCell ref="G82:K82"/>
    <mergeCell ref="G81:K81"/>
    <mergeCell ref="L81:N81"/>
    <mergeCell ref="B80:N80"/>
    <mergeCell ref="A35:N35"/>
    <mergeCell ref="A51:D51"/>
    <mergeCell ref="A66:A73"/>
    <mergeCell ref="B78:M78"/>
    <mergeCell ref="A79:M79"/>
    <mergeCell ref="H67:N73"/>
    <mergeCell ref="B74:N74"/>
    <mergeCell ref="B69:E69"/>
    <mergeCell ref="B67:E67"/>
    <mergeCell ref="H64:K64"/>
    <mergeCell ref="L64:N64"/>
    <mergeCell ref="B68:E68"/>
    <mergeCell ref="B71:E71"/>
    <mergeCell ref="B72:E72"/>
    <mergeCell ref="B73:E73"/>
    <mergeCell ref="G45:J45"/>
    <mergeCell ref="A50:D50"/>
    <mergeCell ref="E50:G50"/>
    <mergeCell ref="A47:A48"/>
    <mergeCell ref="L62:N62"/>
    <mergeCell ref="L63:N63"/>
    <mergeCell ref="H59:K59"/>
    <mergeCell ref="L59:N59"/>
    <mergeCell ref="L55:N55"/>
    <mergeCell ref="B77:M77"/>
    <mergeCell ref="H62:K62"/>
    <mergeCell ref="H63:K63"/>
    <mergeCell ref="B70:E70"/>
    <mergeCell ref="B75:M75"/>
    <mergeCell ref="B76:M76"/>
    <mergeCell ref="A55:D55"/>
    <mergeCell ref="H60:K60"/>
    <mergeCell ref="E8:H8"/>
    <mergeCell ref="E9:H9"/>
    <mergeCell ref="L4:N4"/>
    <mergeCell ref="E6:H6"/>
    <mergeCell ref="E7:H7"/>
    <mergeCell ref="C5:M5"/>
    <mergeCell ref="L54:N54"/>
    <mergeCell ref="L60:N60"/>
    <mergeCell ref="L61:N61"/>
    <mergeCell ref="A46:F46"/>
    <mergeCell ref="L49:N49"/>
    <mergeCell ref="L50:N50"/>
    <mergeCell ref="K44:M44"/>
    <mergeCell ref="H49:K49"/>
    <mergeCell ref="H50:K50"/>
    <mergeCell ref="K46:M46"/>
    <mergeCell ref="K45:M45"/>
    <mergeCell ref="B13:N13"/>
    <mergeCell ref="B17:N17"/>
    <mergeCell ref="B21:N21"/>
    <mergeCell ref="B25:N25"/>
    <mergeCell ref="A24:N24"/>
    <mergeCell ref="A54:D54"/>
    <mergeCell ref="E54:G54"/>
  </mergeCells>
  <phoneticPr fontId="6" type="noConversion"/>
  <dataValidations count="6">
    <dataValidation type="decimal" errorStyle="warning" allowBlank="1" showErrorMessage="1" error="Skaitinė reikšmė" sqref="P26">
      <formula1>0</formula1>
      <formula2>99999999999</formula2>
    </dataValidation>
    <dataValidation type="decimal" allowBlank="1" showErrorMessage="1" errorTitle="KLAIDA !" error="Įveskite skaičius !" sqref="G40:N45">
      <formula1>0</formula1>
      <formula2>99999999999999</formula2>
    </dataValidation>
    <dataValidation type="list" allowBlank="1" showInputMessage="1" showErrorMessage="1" sqref="F67:F73">
      <formula1>$P$67:$P$68</formula1>
    </dataValidation>
    <dataValidation type="date" errorStyle="warning" allowBlank="1" showErrorMessage="1" errorTitle="Įveskite teisingą datą" sqref="A22:N22">
      <formula1>25569</formula1>
      <formula2>42369</formula2>
    </dataValidation>
    <dataValidation type="decimal" allowBlank="1" showErrorMessage="1" errorTitle="Klaida" error="Įveskite skaičių iki  0,5" sqref="N76:N78">
      <formula1>0</formula1>
      <formula2>0.5</formula2>
    </dataValidation>
    <dataValidation type="decimal" allowBlank="1" showErrorMessage="1" errorTitle="Klaida" error="Įveskite skaičių ne didesnį už  0,5" sqref="N75">
      <formula1>0</formula1>
      <formula2>0.5</formula2>
    </dataValidation>
  </dataValidations>
  <pageMargins left="0.59055118110236227" right="0.39370078740157483" top="0.59055118110236227" bottom="0.39370078740157483" header="0" footer="0"/>
  <pageSetup paperSize="9" orientation="portrait" blackAndWhite="1" r:id="rId2"/>
  <headerFooter alignWithMargins="0">
    <oddFooter>&amp;R&amp;9 1PP8  &amp;P</oddFooter>
  </headerFooter>
  <rowBreaks count="2" manualBreakCount="2">
    <brk id="37" max="16383" man="1"/>
    <brk id="64"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showGridLines="0" showRowColHeaders="0" zoomScaleNormal="100" workbookViewId="0">
      <selection activeCell="A14" sqref="A14:N14"/>
    </sheetView>
  </sheetViews>
  <sheetFormatPr defaultRowHeight="15.75" x14ac:dyDescent="0.25"/>
  <cols>
    <col min="1" max="1" width="6.1640625" style="45" customWidth="1"/>
    <col min="2" max="2" width="9.33203125" style="45"/>
    <col min="3" max="3" width="4.5" style="45" customWidth="1"/>
    <col min="4" max="4" width="9" style="45" customWidth="1"/>
    <col min="5" max="5" width="8.5" style="45" customWidth="1"/>
    <col min="6" max="6" width="4" style="45" customWidth="1"/>
    <col min="7" max="7" width="10.6640625" style="45" customWidth="1"/>
    <col min="8" max="8" width="5.33203125" style="45" customWidth="1"/>
    <col min="9" max="9" width="2.83203125" style="45" customWidth="1"/>
    <col min="10" max="10" width="2.5" style="45" customWidth="1"/>
    <col min="11" max="11" width="5.33203125" style="45" customWidth="1"/>
    <col min="12" max="12" width="7.33203125" style="45" customWidth="1"/>
    <col min="13" max="13" width="8.33203125" style="45" customWidth="1"/>
    <col min="14" max="14" width="19.5" style="45" customWidth="1"/>
    <col min="15" max="15" width="1.83203125" style="45" customWidth="1"/>
    <col min="16" max="16" width="2.83203125" style="45" hidden="1" customWidth="1"/>
    <col min="17" max="16384" width="9.33203125" style="45"/>
  </cols>
  <sheetData>
    <row r="1" spans="1:14" ht="14.25" customHeight="1" x14ac:dyDescent="0.25">
      <c r="A1" s="7"/>
      <c r="I1" s="404" t="s">
        <v>138</v>
      </c>
      <c r="J1" s="404"/>
      <c r="K1" s="404"/>
      <c r="L1" s="404"/>
      <c r="M1" s="404"/>
      <c r="N1" s="404"/>
    </row>
    <row r="2" spans="1:14" ht="16.5" customHeight="1" x14ac:dyDescent="0.25">
      <c r="A2" s="2"/>
      <c r="I2" s="404"/>
      <c r="J2" s="404"/>
      <c r="K2" s="404"/>
      <c r="L2" s="404"/>
      <c r="M2" s="404"/>
      <c r="N2" s="404"/>
    </row>
    <row r="3" spans="1:14" ht="16.5" customHeight="1" x14ac:dyDescent="0.25">
      <c r="A3" s="2"/>
      <c r="I3" s="111"/>
      <c r="J3" s="111"/>
      <c r="K3" s="111"/>
      <c r="L3" s="111"/>
      <c r="M3" s="111"/>
      <c r="N3" s="111"/>
    </row>
    <row r="4" spans="1:14" ht="16.5" customHeight="1" x14ac:dyDescent="0.25">
      <c r="A4" s="2"/>
      <c r="E4" s="45" t="s">
        <v>150</v>
      </c>
      <c r="L4" s="408"/>
      <c r="M4" s="409"/>
      <c r="N4" s="409"/>
    </row>
    <row r="5" spans="1:14" x14ac:dyDescent="0.25">
      <c r="A5" s="1"/>
      <c r="C5" s="167" t="s">
        <v>38</v>
      </c>
      <c r="D5" s="167"/>
      <c r="E5" s="167"/>
      <c r="F5" s="167"/>
      <c r="G5" s="167"/>
      <c r="H5" s="167"/>
      <c r="I5" s="167"/>
      <c r="J5" s="167"/>
      <c r="K5" s="167"/>
      <c r="L5" s="167"/>
      <c r="M5" s="167"/>
    </row>
    <row r="6" spans="1:14" x14ac:dyDescent="0.25">
      <c r="A6" s="1"/>
      <c r="C6" s="1"/>
      <c r="D6" s="1"/>
      <c r="E6" s="410" t="str">
        <f>'1F'!E11</f>
        <v xml:space="preserve">    -  -  </v>
      </c>
      <c r="F6" s="411"/>
      <c r="G6" s="411"/>
      <c r="H6" s="411"/>
      <c r="I6" s="1"/>
      <c r="J6" s="1"/>
      <c r="K6" s="1"/>
      <c r="L6" s="1"/>
      <c r="M6" s="1"/>
    </row>
    <row r="7" spans="1:14" ht="11.25" customHeight="1" x14ac:dyDescent="0.25">
      <c r="A7" s="1"/>
      <c r="C7" s="1"/>
      <c r="D7" s="1"/>
      <c r="E7" s="407" t="s">
        <v>0</v>
      </c>
      <c r="F7" s="168"/>
      <c r="G7" s="168"/>
      <c r="H7" s="168"/>
      <c r="I7" s="1"/>
      <c r="J7" s="1"/>
      <c r="K7" s="1"/>
      <c r="L7" s="1"/>
      <c r="M7" s="1"/>
    </row>
    <row r="8" spans="1:14" x14ac:dyDescent="0.25">
      <c r="A8" s="1"/>
      <c r="C8" s="1"/>
      <c r="D8" s="1"/>
      <c r="E8" s="405" t="str">
        <f>'1F'!E13</f>
        <v xml:space="preserve"> </v>
      </c>
      <c r="F8" s="406"/>
      <c r="G8" s="406"/>
      <c r="H8" s="406"/>
      <c r="I8" s="1"/>
      <c r="J8" s="1"/>
      <c r="K8" s="1"/>
      <c r="L8" s="1"/>
      <c r="M8" s="1"/>
    </row>
    <row r="9" spans="1:14" ht="12.75" customHeight="1" thickBot="1" x14ac:dyDescent="0.3">
      <c r="A9" s="2"/>
      <c r="E9" s="407" t="s">
        <v>94</v>
      </c>
      <c r="F9" s="168"/>
      <c r="G9" s="168"/>
      <c r="H9" s="168"/>
    </row>
    <row r="10" spans="1:14" ht="16.5" customHeight="1" thickBot="1" x14ac:dyDescent="0.3">
      <c r="A10" s="171" t="s">
        <v>1</v>
      </c>
      <c r="B10" s="370"/>
      <c r="C10" s="63" t="str">
        <f>'1F'!Check16</f>
        <v xml:space="preserve"> </v>
      </c>
    </row>
    <row r="11" spans="1:14" ht="17.25" customHeight="1" thickBot="1" x14ac:dyDescent="0.3">
      <c r="A11" s="171" t="s">
        <v>2</v>
      </c>
      <c r="B11" s="369"/>
      <c r="C11" s="63" t="str">
        <f>'1F'!C16</f>
        <v xml:space="preserve"> </v>
      </c>
    </row>
    <row r="12" spans="1:14" ht="5.25" customHeight="1" thickBot="1" x14ac:dyDescent="0.3">
      <c r="A12" s="2"/>
    </row>
    <row r="13" spans="1:14" ht="18" customHeight="1" thickTop="1" thickBot="1" x14ac:dyDescent="0.3">
      <c r="A13" s="5">
        <v>1</v>
      </c>
      <c r="B13" s="416" t="s">
        <v>39</v>
      </c>
      <c r="C13" s="417"/>
      <c r="D13" s="417"/>
      <c r="E13" s="417"/>
      <c r="F13" s="417"/>
      <c r="G13" s="417"/>
      <c r="H13" s="417"/>
      <c r="I13" s="417"/>
      <c r="J13" s="417"/>
      <c r="K13" s="417"/>
      <c r="L13" s="417"/>
      <c r="M13" s="417"/>
      <c r="N13" s="418"/>
    </row>
    <row r="14" spans="1:14" ht="18" customHeight="1" thickTop="1" x14ac:dyDescent="0.25">
      <c r="A14" s="329"/>
      <c r="B14" s="330"/>
      <c r="C14" s="330"/>
      <c r="D14" s="330"/>
      <c r="E14" s="330"/>
      <c r="F14" s="330"/>
      <c r="G14" s="330"/>
      <c r="H14" s="330"/>
      <c r="I14" s="330"/>
      <c r="J14" s="330"/>
      <c r="K14" s="330"/>
      <c r="L14" s="330"/>
      <c r="M14" s="330"/>
      <c r="N14" s="331"/>
    </row>
    <row r="15" spans="1:14" ht="18" customHeight="1" x14ac:dyDescent="0.25">
      <c r="A15" s="309"/>
      <c r="B15" s="310"/>
      <c r="C15" s="310"/>
      <c r="D15" s="310"/>
      <c r="E15" s="310"/>
      <c r="F15" s="310"/>
      <c r="G15" s="310"/>
      <c r="H15" s="310"/>
      <c r="I15" s="310"/>
      <c r="J15" s="310"/>
      <c r="K15" s="310"/>
      <c r="L15" s="310"/>
      <c r="M15" s="310"/>
      <c r="N15" s="311"/>
    </row>
    <row r="16" spans="1:14" ht="18" customHeight="1" thickBot="1" x14ac:dyDescent="0.3">
      <c r="A16" s="332"/>
      <c r="B16" s="333"/>
      <c r="C16" s="333"/>
      <c r="D16" s="333"/>
      <c r="E16" s="333"/>
      <c r="F16" s="333"/>
      <c r="G16" s="333"/>
      <c r="H16" s="333"/>
      <c r="I16" s="333"/>
      <c r="J16" s="333"/>
      <c r="K16" s="333"/>
      <c r="L16" s="333"/>
      <c r="M16" s="333"/>
      <c r="N16" s="334"/>
    </row>
    <row r="17" spans="1:14" ht="18" customHeight="1" thickTop="1" thickBot="1" x14ac:dyDescent="0.3">
      <c r="A17" s="5">
        <v>2</v>
      </c>
      <c r="B17" s="213" t="s">
        <v>95</v>
      </c>
      <c r="C17" s="322"/>
      <c r="D17" s="322"/>
      <c r="E17" s="322"/>
      <c r="F17" s="322"/>
      <c r="G17" s="322"/>
      <c r="H17" s="322"/>
      <c r="I17" s="322"/>
      <c r="J17" s="322"/>
      <c r="K17" s="322"/>
      <c r="L17" s="322"/>
      <c r="M17" s="322"/>
      <c r="N17" s="323"/>
    </row>
    <row r="18" spans="1:14" ht="18" customHeight="1" thickTop="1" x14ac:dyDescent="0.25">
      <c r="A18" s="161"/>
      <c r="B18" s="162"/>
      <c r="C18" s="162"/>
      <c r="D18" s="162"/>
      <c r="E18" s="162"/>
      <c r="F18" s="162"/>
      <c r="G18" s="162"/>
      <c r="H18" s="162"/>
      <c r="I18" s="162"/>
      <c r="J18" s="162"/>
      <c r="K18" s="162"/>
      <c r="L18" s="162"/>
      <c r="M18" s="162"/>
      <c r="N18" s="163"/>
    </row>
    <row r="19" spans="1:14" ht="18" customHeight="1" x14ac:dyDescent="0.25">
      <c r="A19" s="309"/>
      <c r="B19" s="310"/>
      <c r="C19" s="310"/>
      <c r="D19" s="310"/>
      <c r="E19" s="310"/>
      <c r="F19" s="310"/>
      <c r="G19" s="310"/>
      <c r="H19" s="310"/>
      <c r="I19" s="310"/>
      <c r="J19" s="310"/>
      <c r="K19" s="310"/>
      <c r="L19" s="310"/>
      <c r="M19" s="310"/>
      <c r="N19" s="311"/>
    </row>
    <row r="20" spans="1:14" ht="18" customHeight="1" thickBot="1" x14ac:dyDescent="0.3">
      <c r="A20" s="332"/>
      <c r="B20" s="333"/>
      <c r="C20" s="333"/>
      <c r="D20" s="333"/>
      <c r="E20" s="333"/>
      <c r="F20" s="333"/>
      <c r="G20" s="333"/>
      <c r="H20" s="333"/>
      <c r="I20" s="333"/>
      <c r="J20" s="333"/>
      <c r="K20" s="333"/>
      <c r="L20" s="333"/>
      <c r="M20" s="333"/>
      <c r="N20" s="334"/>
    </row>
    <row r="21" spans="1:14" ht="18" customHeight="1" thickTop="1" thickBot="1" x14ac:dyDescent="0.3">
      <c r="A21" s="5">
        <v>3</v>
      </c>
      <c r="B21" s="213" t="s">
        <v>40</v>
      </c>
      <c r="C21" s="322"/>
      <c r="D21" s="322"/>
      <c r="E21" s="322"/>
      <c r="F21" s="322"/>
      <c r="G21" s="322"/>
      <c r="H21" s="322"/>
      <c r="I21" s="322"/>
      <c r="J21" s="322"/>
      <c r="K21" s="322"/>
      <c r="L21" s="322"/>
      <c r="M21" s="322"/>
      <c r="N21" s="323"/>
    </row>
    <row r="22" spans="1:14" ht="18" customHeight="1" thickTop="1" x14ac:dyDescent="0.25">
      <c r="A22" s="164"/>
      <c r="B22" s="165"/>
      <c r="C22" s="165"/>
      <c r="D22" s="165"/>
      <c r="E22" s="165"/>
      <c r="F22" s="165"/>
      <c r="G22" s="165"/>
      <c r="H22" s="165"/>
      <c r="I22" s="165"/>
      <c r="J22" s="165"/>
      <c r="K22" s="165"/>
      <c r="L22" s="165"/>
      <c r="M22" s="165"/>
      <c r="N22" s="166"/>
    </row>
    <row r="23" spans="1:14" ht="18" customHeight="1" x14ac:dyDescent="0.25">
      <c r="A23" s="309"/>
      <c r="B23" s="310"/>
      <c r="C23" s="310"/>
      <c r="D23" s="310"/>
      <c r="E23" s="310"/>
      <c r="F23" s="310"/>
      <c r="G23" s="310"/>
      <c r="H23" s="310"/>
      <c r="I23" s="310"/>
      <c r="J23" s="310"/>
      <c r="K23" s="310"/>
      <c r="L23" s="310"/>
      <c r="M23" s="310"/>
      <c r="N23" s="311"/>
    </row>
    <row r="24" spans="1:14" ht="18" customHeight="1" thickBot="1" x14ac:dyDescent="0.3">
      <c r="A24" s="332"/>
      <c r="B24" s="333"/>
      <c r="C24" s="333"/>
      <c r="D24" s="333"/>
      <c r="E24" s="333"/>
      <c r="F24" s="333"/>
      <c r="G24" s="333"/>
      <c r="H24" s="333"/>
      <c r="I24" s="333"/>
      <c r="J24" s="333"/>
      <c r="K24" s="333"/>
      <c r="L24" s="333"/>
      <c r="M24" s="333"/>
      <c r="N24" s="334"/>
    </row>
    <row r="25" spans="1:14" ht="18" customHeight="1" thickTop="1" thickBot="1" x14ac:dyDescent="0.3">
      <c r="A25" s="5">
        <v>4</v>
      </c>
      <c r="B25" s="213" t="s">
        <v>79</v>
      </c>
      <c r="C25" s="322"/>
      <c r="D25" s="322"/>
      <c r="E25" s="322"/>
      <c r="F25" s="322"/>
      <c r="G25" s="322"/>
      <c r="H25" s="322"/>
      <c r="I25" s="322"/>
      <c r="J25" s="322"/>
      <c r="K25" s="322"/>
      <c r="L25" s="322"/>
      <c r="M25" s="322"/>
      <c r="N25" s="323"/>
    </row>
    <row r="26" spans="1:14" ht="18" customHeight="1" thickTop="1" x14ac:dyDescent="0.25">
      <c r="A26" s="341"/>
      <c r="B26" s="342"/>
      <c r="C26" s="342"/>
      <c r="D26" s="342"/>
      <c r="E26" s="342"/>
      <c r="F26" s="342"/>
      <c r="G26" s="342"/>
      <c r="H26" s="342"/>
      <c r="I26" s="342"/>
      <c r="J26" s="342"/>
      <c r="K26" s="342"/>
      <c r="L26" s="342"/>
      <c r="M26" s="342"/>
      <c r="N26" s="343"/>
    </row>
    <row r="27" spans="1:14" ht="18" customHeight="1" x14ac:dyDescent="0.25">
      <c r="A27" s="309"/>
      <c r="B27" s="310"/>
      <c r="C27" s="310"/>
      <c r="D27" s="310"/>
      <c r="E27" s="310"/>
      <c r="F27" s="310"/>
      <c r="G27" s="310"/>
      <c r="H27" s="310"/>
      <c r="I27" s="310"/>
      <c r="J27" s="310"/>
      <c r="K27" s="310"/>
      <c r="L27" s="310"/>
      <c r="M27" s="310"/>
      <c r="N27" s="311"/>
    </row>
    <row r="28" spans="1:14" ht="18" customHeight="1" thickBot="1" x14ac:dyDescent="0.3">
      <c r="A28" s="312"/>
      <c r="B28" s="313"/>
      <c r="C28" s="313"/>
      <c r="D28" s="313"/>
      <c r="E28" s="313"/>
      <c r="F28" s="313"/>
      <c r="G28" s="313"/>
      <c r="H28" s="313"/>
      <c r="I28" s="313"/>
      <c r="J28" s="313"/>
      <c r="K28" s="313"/>
      <c r="L28" s="313"/>
      <c r="M28" s="313"/>
      <c r="N28" s="314"/>
    </row>
    <row r="29" spans="1:14" ht="18" customHeight="1" thickTop="1" thickBot="1" x14ac:dyDescent="0.3">
      <c r="A29" s="5">
        <v>5</v>
      </c>
      <c r="B29" s="219" t="s">
        <v>41</v>
      </c>
      <c r="C29" s="315"/>
      <c r="D29" s="315"/>
      <c r="E29" s="315"/>
      <c r="F29" s="315"/>
      <c r="G29" s="315"/>
      <c r="H29" s="315"/>
      <c r="I29" s="315"/>
      <c r="J29" s="315"/>
      <c r="K29" s="315"/>
      <c r="L29" s="315"/>
      <c r="M29" s="315"/>
      <c r="N29" s="316"/>
    </row>
    <row r="30" spans="1:14" ht="18" customHeight="1" thickTop="1" x14ac:dyDescent="0.25">
      <c r="A30" s="344"/>
      <c r="B30" s="345"/>
      <c r="C30" s="345"/>
      <c r="D30" s="345"/>
      <c r="E30" s="345"/>
      <c r="F30" s="345"/>
      <c r="G30" s="345"/>
      <c r="H30" s="345"/>
      <c r="I30" s="345"/>
      <c r="J30" s="345"/>
      <c r="K30" s="345"/>
      <c r="L30" s="345"/>
      <c r="M30" s="345"/>
      <c r="N30" s="346"/>
    </row>
    <row r="31" spans="1:14" ht="18" customHeight="1" x14ac:dyDescent="0.25">
      <c r="A31" s="309"/>
      <c r="B31" s="310"/>
      <c r="C31" s="310"/>
      <c r="D31" s="310"/>
      <c r="E31" s="310"/>
      <c r="F31" s="310"/>
      <c r="G31" s="310"/>
      <c r="H31" s="310"/>
      <c r="I31" s="310"/>
      <c r="J31" s="310"/>
      <c r="K31" s="310"/>
      <c r="L31" s="310"/>
      <c r="M31" s="310"/>
      <c r="N31" s="311"/>
    </row>
    <row r="32" spans="1:14" ht="18" customHeight="1" thickBot="1" x14ac:dyDescent="0.3">
      <c r="A32" s="312"/>
      <c r="B32" s="313"/>
      <c r="C32" s="313"/>
      <c r="D32" s="313"/>
      <c r="E32" s="313"/>
      <c r="F32" s="313"/>
      <c r="G32" s="313"/>
      <c r="H32" s="313"/>
      <c r="I32" s="313"/>
      <c r="J32" s="313"/>
      <c r="K32" s="313"/>
      <c r="L32" s="313"/>
      <c r="M32" s="313"/>
      <c r="N32" s="314"/>
    </row>
    <row r="33" spans="1:17" ht="18" customHeight="1" thickTop="1" thickBot="1" x14ac:dyDescent="0.3">
      <c r="A33" s="5">
        <v>6</v>
      </c>
      <c r="B33" s="213" t="s">
        <v>96</v>
      </c>
      <c r="C33" s="347"/>
      <c r="D33" s="347"/>
      <c r="E33" s="347"/>
      <c r="F33" s="347"/>
      <c r="G33" s="347"/>
      <c r="H33" s="347"/>
      <c r="I33" s="347"/>
      <c r="J33" s="347"/>
      <c r="K33" s="347"/>
      <c r="L33" s="347"/>
      <c r="M33" s="347"/>
      <c r="N33" s="348"/>
      <c r="Q33" s="47"/>
    </row>
    <row r="34" spans="1:17" ht="18" customHeight="1" thickTop="1" x14ac:dyDescent="0.25">
      <c r="A34" s="161"/>
      <c r="B34" s="162"/>
      <c r="C34" s="162"/>
      <c r="D34" s="162"/>
      <c r="E34" s="162"/>
      <c r="F34" s="162"/>
      <c r="G34" s="162"/>
      <c r="H34" s="162"/>
      <c r="I34" s="162"/>
      <c r="J34" s="162"/>
      <c r="K34" s="162"/>
      <c r="L34" s="162"/>
      <c r="M34" s="162"/>
      <c r="N34" s="163"/>
      <c r="Q34" s="47"/>
    </row>
    <row r="35" spans="1:17" ht="18" customHeight="1" x14ac:dyDescent="0.25">
      <c r="A35" s="309"/>
      <c r="B35" s="310"/>
      <c r="C35" s="310"/>
      <c r="D35" s="310"/>
      <c r="E35" s="310"/>
      <c r="F35" s="310"/>
      <c r="G35" s="310"/>
      <c r="H35" s="310"/>
      <c r="I35" s="310"/>
      <c r="J35" s="310"/>
      <c r="K35" s="310"/>
      <c r="L35" s="310"/>
      <c r="M35" s="310"/>
      <c r="N35" s="311"/>
      <c r="Q35" s="47"/>
    </row>
    <row r="36" spans="1:17" ht="18" customHeight="1" thickBot="1" x14ac:dyDescent="0.3">
      <c r="A36" s="312"/>
      <c r="B36" s="313"/>
      <c r="C36" s="313"/>
      <c r="D36" s="313"/>
      <c r="E36" s="313"/>
      <c r="F36" s="313"/>
      <c r="G36" s="313"/>
      <c r="H36" s="313"/>
      <c r="I36" s="313"/>
      <c r="J36" s="313"/>
      <c r="K36" s="313"/>
      <c r="L36" s="313"/>
      <c r="M36" s="313"/>
      <c r="N36" s="314"/>
    </row>
    <row r="37" spans="1:17" ht="31.5" customHeight="1" thickTop="1" thickBot="1" x14ac:dyDescent="0.3">
      <c r="A37" s="98">
        <v>7</v>
      </c>
      <c r="B37" s="335" t="s">
        <v>97</v>
      </c>
      <c r="C37" s="336"/>
      <c r="D37" s="336"/>
      <c r="E37" s="337"/>
      <c r="F37" s="338"/>
      <c r="G37" s="339"/>
      <c r="H37" s="339"/>
      <c r="I37" s="339"/>
      <c r="J37" s="339"/>
      <c r="K37" s="339"/>
      <c r="L37" s="339"/>
      <c r="M37" s="339"/>
      <c r="N37" s="340"/>
    </row>
    <row r="38" spans="1:17" ht="17.25" customHeight="1" thickBot="1" x14ac:dyDescent="0.3">
      <c r="A38" s="48">
        <v>8</v>
      </c>
      <c r="B38" s="213" t="s">
        <v>65</v>
      </c>
      <c r="C38" s="322"/>
      <c r="D38" s="322"/>
      <c r="E38" s="322"/>
      <c r="F38" s="322"/>
      <c r="G38" s="322"/>
      <c r="H38" s="322"/>
      <c r="I38" s="322"/>
      <c r="J38" s="322"/>
      <c r="K38" s="322"/>
      <c r="L38" s="322"/>
      <c r="M38" s="322"/>
      <c r="N38" s="323"/>
    </row>
    <row r="39" spans="1:17" ht="47.25" customHeight="1" thickTop="1" x14ac:dyDescent="0.25">
      <c r="A39" s="16"/>
      <c r="B39" s="211"/>
      <c r="C39" s="211"/>
      <c r="D39" s="211"/>
      <c r="E39" s="211"/>
      <c r="F39" s="211"/>
      <c r="G39" s="321" t="s">
        <v>12</v>
      </c>
      <c r="H39" s="321"/>
      <c r="I39" s="321"/>
      <c r="J39" s="321"/>
      <c r="K39" s="211" t="s">
        <v>136</v>
      </c>
      <c r="L39" s="211"/>
      <c r="M39" s="211"/>
      <c r="N39" s="12" t="s">
        <v>139</v>
      </c>
    </row>
    <row r="40" spans="1:17" ht="47.25" customHeight="1" x14ac:dyDescent="0.25">
      <c r="A40" s="13" t="s">
        <v>42</v>
      </c>
      <c r="B40" s="318" t="s">
        <v>43</v>
      </c>
      <c r="C40" s="319"/>
      <c r="D40" s="319"/>
      <c r="E40" s="319"/>
      <c r="F40" s="320"/>
      <c r="G40" s="308"/>
      <c r="H40" s="308"/>
      <c r="I40" s="308"/>
      <c r="J40" s="308"/>
      <c r="K40" s="308"/>
      <c r="L40" s="308"/>
      <c r="M40" s="308"/>
      <c r="N40" s="88"/>
    </row>
    <row r="41" spans="1:17" ht="18" customHeight="1" x14ac:dyDescent="0.35">
      <c r="A41" s="15" t="s">
        <v>44</v>
      </c>
      <c r="B41" s="299" t="s">
        <v>140</v>
      </c>
      <c r="C41" s="300"/>
      <c r="D41" s="300"/>
      <c r="E41" s="300"/>
      <c r="F41" s="301"/>
      <c r="G41" s="308"/>
      <c r="H41" s="308"/>
      <c r="I41" s="308"/>
      <c r="J41" s="308"/>
      <c r="K41" s="308"/>
      <c r="L41" s="308"/>
      <c r="M41" s="308"/>
      <c r="N41" s="88"/>
    </row>
    <row r="42" spans="1:17" ht="18" customHeight="1" x14ac:dyDescent="0.25">
      <c r="A42" s="13" t="s">
        <v>45</v>
      </c>
      <c r="B42" s="302"/>
      <c r="C42" s="467"/>
      <c r="D42" s="467"/>
      <c r="E42" s="467"/>
      <c r="F42" s="304"/>
      <c r="G42" s="308" t="s">
        <v>10</v>
      </c>
      <c r="H42" s="308"/>
      <c r="I42" s="308"/>
      <c r="J42" s="308"/>
      <c r="K42" s="308" t="s">
        <v>10</v>
      </c>
      <c r="L42" s="308"/>
      <c r="M42" s="308"/>
      <c r="N42" s="88" t="s">
        <v>10</v>
      </c>
    </row>
    <row r="43" spans="1:17" ht="18" customHeight="1" x14ac:dyDescent="0.25">
      <c r="A43" s="13" t="s">
        <v>98</v>
      </c>
      <c r="B43" s="302"/>
      <c r="C43" s="467"/>
      <c r="D43" s="467"/>
      <c r="E43" s="467"/>
      <c r="F43" s="304"/>
      <c r="G43" s="308"/>
      <c r="H43" s="308"/>
      <c r="I43" s="308"/>
      <c r="J43" s="308"/>
      <c r="K43" s="308"/>
      <c r="L43" s="308"/>
      <c r="M43" s="308"/>
      <c r="N43" s="88"/>
    </row>
    <row r="44" spans="1:17" ht="18" customHeight="1" x14ac:dyDescent="0.25">
      <c r="A44" s="13" t="s">
        <v>99</v>
      </c>
      <c r="B44" s="302"/>
      <c r="C44" s="467"/>
      <c r="D44" s="467"/>
      <c r="E44" s="467"/>
      <c r="F44" s="304"/>
      <c r="G44" s="308"/>
      <c r="H44" s="308"/>
      <c r="I44" s="308"/>
      <c r="J44" s="308"/>
      <c r="K44" s="308" t="s">
        <v>10</v>
      </c>
      <c r="L44" s="308"/>
      <c r="M44" s="308"/>
      <c r="N44" s="88" t="s">
        <v>10</v>
      </c>
    </row>
    <row r="45" spans="1:17" ht="18" customHeight="1" x14ac:dyDescent="0.25">
      <c r="A45" s="13" t="s">
        <v>100</v>
      </c>
      <c r="B45" s="305"/>
      <c r="C45" s="306"/>
      <c r="D45" s="306"/>
      <c r="E45" s="306"/>
      <c r="F45" s="307"/>
      <c r="G45" s="308" t="s">
        <v>10</v>
      </c>
      <c r="H45" s="308"/>
      <c r="I45" s="308"/>
      <c r="J45" s="308"/>
      <c r="K45" s="308" t="s">
        <v>10</v>
      </c>
      <c r="L45" s="308"/>
      <c r="M45" s="308"/>
      <c r="N45" s="88" t="s">
        <v>10</v>
      </c>
    </row>
    <row r="46" spans="1:17" ht="18.75" customHeight="1" thickBot="1" x14ac:dyDescent="0.3">
      <c r="A46" s="324" t="s">
        <v>46</v>
      </c>
      <c r="B46" s="325"/>
      <c r="C46" s="325"/>
      <c r="D46" s="325"/>
      <c r="E46" s="325"/>
      <c r="F46" s="326"/>
      <c r="G46" s="327">
        <f>SUM(G40:J45)</f>
        <v>0</v>
      </c>
      <c r="H46" s="327"/>
      <c r="I46" s="327"/>
      <c r="J46" s="328"/>
      <c r="K46" s="327">
        <f>SUM(K40:M45)</f>
        <v>0</v>
      </c>
      <c r="L46" s="327"/>
      <c r="M46" s="328"/>
      <c r="N46" s="89">
        <f>SUM(N40:N45)</f>
        <v>0</v>
      </c>
    </row>
    <row r="47" spans="1:17" ht="18" customHeight="1" x14ac:dyDescent="0.25">
      <c r="A47" s="297">
        <v>9</v>
      </c>
      <c r="B47" s="358" t="s">
        <v>141</v>
      </c>
      <c r="C47" s="412"/>
      <c r="D47" s="412"/>
      <c r="E47" s="412"/>
      <c r="F47" s="412"/>
      <c r="G47" s="412"/>
      <c r="H47" s="412"/>
      <c r="I47" s="412"/>
      <c r="J47" s="412"/>
      <c r="K47" s="412"/>
      <c r="L47" s="412"/>
      <c r="M47" s="412"/>
      <c r="N47" s="413"/>
    </row>
    <row r="48" spans="1:17" ht="16.5" thickBot="1" x14ac:dyDescent="0.3">
      <c r="A48" s="298"/>
      <c r="B48" s="179"/>
      <c r="C48" s="179"/>
      <c r="D48" s="179"/>
      <c r="E48" s="179"/>
      <c r="F48" s="179"/>
      <c r="G48" s="179"/>
      <c r="H48" s="179"/>
      <c r="I48" s="179"/>
      <c r="J48" s="179"/>
      <c r="K48" s="179"/>
      <c r="L48" s="179"/>
      <c r="M48" s="179"/>
      <c r="N48" s="398"/>
    </row>
    <row r="49" spans="1:14" ht="34.5" customHeight="1" thickTop="1" x14ac:dyDescent="0.25">
      <c r="A49" s="362" t="s">
        <v>47</v>
      </c>
      <c r="B49" s="211"/>
      <c r="C49" s="211"/>
      <c r="D49" s="211"/>
      <c r="E49" s="211" t="s">
        <v>101</v>
      </c>
      <c r="F49" s="211"/>
      <c r="G49" s="211"/>
      <c r="H49" s="217" t="s">
        <v>80</v>
      </c>
      <c r="I49" s="364"/>
      <c r="J49" s="364"/>
      <c r="K49" s="218"/>
      <c r="L49" s="217" t="s">
        <v>48</v>
      </c>
      <c r="M49" s="414"/>
      <c r="N49" s="415"/>
    </row>
    <row r="50" spans="1:14" ht="27.95" customHeight="1" x14ac:dyDescent="0.25">
      <c r="A50" s="287"/>
      <c r="B50" s="288"/>
      <c r="C50" s="288"/>
      <c r="D50" s="289"/>
      <c r="E50" s="290"/>
      <c r="F50" s="290"/>
      <c r="G50" s="290"/>
      <c r="H50" s="291"/>
      <c r="I50" s="292"/>
      <c r="J50" s="292"/>
      <c r="K50" s="293"/>
      <c r="L50" s="294"/>
      <c r="M50" s="295"/>
      <c r="N50" s="296"/>
    </row>
    <row r="51" spans="1:14" ht="27.95" customHeight="1" x14ac:dyDescent="0.25">
      <c r="A51" s="317"/>
      <c r="B51" s="290"/>
      <c r="C51" s="290"/>
      <c r="D51" s="290"/>
      <c r="E51" s="290"/>
      <c r="F51" s="290"/>
      <c r="G51" s="290"/>
      <c r="H51" s="291"/>
      <c r="I51" s="292"/>
      <c r="J51" s="292"/>
      <c r="K51" s="293"/>
      <c r="L51" s="294"/>
      <c r="M51" s="295"/>
      <c r="N51" s="296"/>
    </row>
    <row r="52" spans="1:14" ht="27.95" customHeight="1" x14ac:dyDescent="0.25">
      <c r="A52" s="317"/>
      <c r="B52" s="290"/>
      <c r="C52" s="290"/>
      <c r="D52" s="290"/>
      <c r="E52" s="290"/>
      <c r="F52" s="290"/>
      <c r="G52" s="290"/>
      <c r="H52" s="291"/>
      <c r="I52" s="292"/>
      <c r="J52" s="292"/>
      <c r="K52" s="293"/>
      <c r="L52" s="294"/>
      <c r="M52" s="295"/>
      <c r="N52" s="296"/>
    </row>
    <row r="53" spans="1:14" ht="27.95" customHeight="1" x14ac:dyDescent="0.25">
      <c r="A53" s="317"/>
      <c r="B53" s="290"/>
      <c r="C53" s="290"/>
      <c r="D53" s="290"/>
      <c r="E53" s="290"/>
      <c r="F53" s="290"/>
      <c r="G53" s="290"/>
      <c r="H53" s="291"/>
      <c r="I53" s="292"/>
      <c r="J53" s="292"/>
      <c r="K53" s="293"/>
      <c r="L53" s="294"/>
      <c r="M53" s="295"/>
      <c r="N53" s="296"/>
    </row>
    <row r="54" spans="1:14" ht="27.95" customHeight="1" x14ac:dyDescent="0.25">
      <c r="A54" s="317"/>
      <c r="B54" s="290"/>
      <c r="C54" s="290"/>
      <c r="D54" s="290"/>
      <c r="E54" s="290"/>
      <c r="F54" s="290"/>
      <c r="G54" s="290"/>
      <c r="H54" s="291"/>
      <c r="I54" s="292"/>
      <c r="J54" s="292"/>
      <c r="K54" s="293"/>
      <c r="L54" s="294"/>
      <c r="M54" s="295"/>
      <c r="N54" s="296"/>
    </row>
    <row r="55" spans="1:14" ht="27.95" customHeight="1" thickBot="1" x14ac:dyDescent="0.3">
      <c r="A55" s="349"/>
      <c r="B55" s="350"/>
      <c r="C55" s="350"/>
      <c r="D55" s="351"/>
      <c r="E55" s="352"/>
      <c r="F55" s="350"/>
      <c r="G55" s="351"/>
      <c r="H55" s="353"/>
      <c r="I55" s="468"/>
      <c r="J55" s="468"/>
      <c r="K55" s="469"/>
      <c r="L55" s="352"/>
      <c r="M55" s="380"/>
      <c r="N55" s="381"/>
    </row>
    <row r="56" spans="1:14" ht="15" customHeight="1" x14ac:dyDescent="0.25">
      <c r="A56" s="297">
        <v>10</v>
      </c>
      <c r="B56" s="357" t="s">
        <v>142</v>
      </c>
      <c r="C56" s="358"/>
      <c r="D56" s="358"/>
      <c r="E56" s="358"/>
      <c r="F56" s="358"/>
      <c r="G56" s="358"/>
      <c r="H56" s="358"/>
      <c r="I56" s="358"/>
      <c r="J56" s="358"/>
      <c r="K56" s="358"/>
      <c r="L56" s="358"/>
      <c r="M56" s="358"/>
      <c r="N56" s="359"/>
    </row>
    <row r="57" spans="1:14" ht="19.5" customHeight="1" thickBot="1" x14ac:dyDescent="0.3">
      <c r="A57" s="356"/>
      <c r="B57" s="219"/>
      <c r="C57" s="360"/>
      <c r="D57" s="360"/>
      <c r="E57" s="360"/>
      <c r="F57" s="360"/>
      <c r="G57" s="360"/>
      <c r="H57" s="360"/>
      <c r="I57" s="360"/>
      <c r="J57" s="360"/>
      <c r="K57" s="360"/>
      <c r="L57" s="360"/>
      <c r="M57" s="360"/>
      <c r="N57" s="361"/>
    </row>
    <row r="58" spans="1:14" ht="33" customHeight="1" thickTop="1" x14ac:dyDescent="0.25">
      <c r="A58" s="362" t="s">
        <v>47</v>
      </c>
      <c r="B58" s="363"/>
      <c r="C58" s="363"/>
      <c r="D58" s="363"/>
      <c r="E58" s="363" t="s">
        <v>101</v>
      </c>
      <c r="F58" s="363"/>
      <c r="G58" s="363"/>
      <c r="H58" s="217" t="s">
        <v>80</v>
      </c>
      <c r="I58" s="364"/>
      <c r="J58" s="364"/>
      <c r="K58" s="218"/>
      <c r="L58" s="217" t="s">
        <v>48</v>
      </c>
      <c r="M58" s="365"/>
      <c r="N58" s="366"/>
    </row>
    <row r="59" spans="1:14" ht="27.95" customHeight="1" x14ac:dyDescent="0.25">
      <c r="A59" s="287"/>
      <c r="B59" s="288"/>
      <c r="C59" s="288"/>
      <c r="D59" s="289"/>
      <c r="E59" s="290"/>
      <c r="F59" s="290"/>
      <c r="G59" s="290"/>
      <c r="H59" s="291"/>
      <c r="I59" s="292"/>
      <c r="J59" s="292"/>
      <c r="K59" s="293"/>
      <c r="L59" s="294"/>
      <c r="M59" s="295"/>
      <c r="N59" s="296"/>
    </row>
    <row r="60" spans="1:14" ht="27.95" customHeight="1" x14ac:dyDescent="0.25">
      <c r="A60" s="317"/>
      <c r="B60" s="290"/>
      <c r="C60" s="290"/>
      <c r="D60" s="290"/>
      <c r="E60" s="290"/>
      <c r="F60" s="290"/>
      <c r="G60" s="290"/>
      <c r="H60" s="291"/>
      <c r="I60" s="292"/>
      <c r="J60" s="292"/>
      <c r="K60" s="293"/>
      <c r="L60" s="294"/>
      <c r="M60" s="295"/>
      <c r="N60" s="296"/>
    </row>
    <row r="61" spans="1:14" ht="27.95" customHeight="1" x14ac:dyDescent="0.25">
      <c r="A61" s="317"/>
      <c r="B61" s="290"/>
      <c r="C61" s="290"/>
      <c r="D61" s="290"/>
      <c r="E61" s="290"/>
      <c r="F61" s="290"/>
      <c r="G61" s="290"/>
      <c r="H61" s="291"/>
      <c r="I61" s="292"/>
      <c r="J61" s="292"/>
      <c r="K61" s="293"/>
      <c r="L61" s="294"/>
      <c r="M61" s="295"/>
      <c r="N61" s="296"/>
    </row>
    <row r="62" spans="1:14" ht="27.95" customHeight="1" x14ac:dyDescent="0.25">
      <c r="A62" s="317"/>
      <c r="B62" s="290"/>
      <c r="C62" s="290"/>
      <c r="D62" s="290"/>
      <c r="E62" s="290"/>
      <c r="F62" s="290"/>
      <c r="G62" s="290"/>
      <c r="H62" s="291"/>
      <c r="I62" s="292"/>
      <c r="J62" s="292"/>
      <c r="K62" s="293"/>
      <c r="L62" s="294"/>
      <c r="M62" s="295"/>
      <c r="N62" s="296"/>
    </row>
    <row r="63" spans="1:14" ht="27.95" customHeight="1" x14ac:dyDescent="0.25">
      <c r="A63" s="317"/>
      <c r="B63" s="290"/>
      <c r="C63" s="290"/>
      <c r="D63" s="290"/>
      <c r="E63" s="290"/>
      <c r="F63" s="290"/>
      <c r="G63" s="290"/>
      <c r="H63" s="291"/>
      <c r="I63" s="292"/>
      <c r="J63" s="292"/>
      <c r="K63" s="293"/>
      <c r="L63" s="294"/>
      <c r="M63" s="295"/>
      <c r="N63" s="296"/>
    </row>
    <row r="64" spans="1:14" ht="27.95" customHeight="1" thickBot="1" x14ac:dyDescent="0.3">
      <c r="A64" s="349"/>
      <c r="B64" s="350"/>
      <c r="C64" s="350"/>
      <c r="D64" s="351"/>
      <c r="E64" s="352"/>
      <c r="F64" s="350"/>
      <c r="G64" s="351"/>
      <c r="H64" s="353"/>
      <c r="I64" s="354"/>
      <c r="J64" s="354"/>
      <c r="K64" s="355"/>
      <c r="L64" s="352"/>
      <c r="M64" s="380"/>
      <c r="N64" s="381"/>
    </row>
    <row r="65" spans="1:18" ht="16.5" customHeight="1" thickBot="1" x14ac:dyDescent="0.3">
      <c r="A65" s="48">
        <v>11</v>
      </c>
      <c r="B65" s="148" t="s">
        <v>49</v>
      </c>
      <c r="C65" s="347"/>
      <c r="D65" s="347"/>
      <c r="E65" s="347"/>
      <c r="F65" s="347"/>
      <c r="G65" s="347"/>
      <c r="H65" s="347"/>
      <c r="I65" s="347"/>
      <c r="J65" s="347"/>
      <c r="K65" s="347"/>
      <c r="L65" s="347"/>
      <c r="M65" s="347"/>
      <c r="N65" s="348"/>
    </row>
    <row r="66" spans="1:18" ht="15" customHeight="1" thickTop="1" thickBot="1" x14ac:dyDescent="0.3">
      <c r="A66" s="377"/>
      <c r="B66" s="371" t="s">
        <v>50</v>
      </c>
      <c r="C66" s="372"/>
      <c r="D66" s="372"/>
      <c r="E66" s="372"/>
      <c r="F66" s="373"/>
      <c r="G66" s="372"/>
      <c r="H66" s="374" t="s">
        <v>66</v>
      </c>
      <c r="I66" s="375"/>
      <c r="J66" s="375"/>
      <c r="K66" s="375"/>
      <c r="L66" s="375"/>
      <c r="M66" s="375"/>
      <c r="N66" s="376"/>
    </row>
    <row r="67" spans="1:18" ht="16.5" customHeight="1" thickBot="1" x14ac:dyDescent="0.3">
      <c r="A67" s="378"/>
      <c r="B67" s="243" t="s">
        <v>51</v>
      </c>
      <c r="C67" s="367"/>
      <c r="D67" s="367"/>
      <c r="E67" s="368"/>
      <c r="F67" s="64"/>
      <c r="G67" s="17"/>
      <c r="H67" s="382"/>
      <c r="I67" s="383"/>
      <c r="J67" s="383"/>
      <c r="K67" s="383"/>
      <c r="L67" s="383"/>
      <c r="M67" s="383"/>
      <c r="N67" s="384"/>
      <c r="P67" s="45" t="s">
        <v>106</v>
      </c>
    </row>
    <row r="68" spans="1:18" ht="16.5" customHeight="1" thickBot="1" x14ac:dyDescent="0.3">
      <c r="A68" s="378"/>
      <c r="B68" s="243" t="s">
        <v>52</v>
      </c>
      <c r="C68" s="367"/>
      <c r="D68" s="367"/>
      <c r="E68" s="368"/>
      <c r="F68" s="64"/>
      <c r="G68" s="18"/>
      <c r="H68" s="385"/>
      <c r="I68" s="143"/>
      <c r="J68" s="143"/>
      <c r="K68" s="143"/>
      <c r="L68" s="143"/>
      <c r="M68" s="143"/>
      <c r="N68" s="386"/>
      <c r="P68" s="45" t="s">
        <v>107</v>
      </c>
    </row>
    <row r="69" spans="1:18" ht="16.5" customHeight="1" thickBot="1" x14ac:dyDescent="0.3">
      <c r="A69" s="378"/>
      <c r="B69" s="243" t="s">
        <v>53</v>
      </c>
      <c r="C69" s="367"/>
      <c r="D69" s="367"/>
      <c r="E69" s="368"/>
      <c r="F69" s="64"/>
      <c r="G69" s="18"/>
      <c r="H69" s="385"/>
      <c r="I69" s="143"/>
      <c r="J69" s="143"/>
      <c r="K69" s="143"/>
      <c r="L69" s="143"/>
      <c r="M69" s="143"/>
      <c r="N69" s="386"/>
    </row>
    <row r="70" spans="1:18" ht="16.5" customHeight="1" thickBot="1" x14ac:dyDescent="0.3">
      <c r="A70" s="378"/>
      <c r="B70" s="243" t="s">
        <v>54</v>
      </c>
      <c r="C70" s="367"/>
      <c r="D70" s="367"/>
      <c r="E70" s="368"/>
      <c r="F70" s="64"/>
      <c r="G70" s="18"/>
      <c r="H70" s="385"/>
      <c r="I70" s="143"/>
      <c r="J70" s="143"/>
      <c r="K70" s="143"/>
      <c r="L70" s="143"/>
      <c r="M70" s="143"/>
      <c r="N70" s="386"/>
      <c r="P70" s="54"/>
      <c r="Q70" s="91" t="str">
        <f>IF(OR(Check29="X",Check30="X",Check31="X",Check32="X",Check33="X",Check35="X",Check34="X"),"","11 langelyje neužpildyta &lt;Investuotojas&gt;")</f>
        <v>11 langelyje neužpildyta &lt;Investuotojas&gt;</v>
      </c>
    </row>
    <row r="71" spans="1:18" ht="16.5" customHeight="1" thickBot="1" x14ac:dyDescent="0.3">
      <c r="A71" s="378"/>
      <c r="B71" s="243" t="s">
        <v>102</v>
      </c>
      <c r="C71" s="367"/>
      <c r="D71" s="367"/>
      <c r="E71" s="368"/>
      <c r="F71" s="64"/>
      <c r="G71" s="18"/>
      <c r="H71" s="385"/>
      <c r="I71" s="143"/>
      <c r="J71" s="143"/>
      <c r="K71" s="143"/>
      <c r="L71" s="143"/>
      <c r="M71" s="143"/>
      <c r="N71" s="386"/>
      <c r="Q71" s="54" t="str">
        <f>IF(LEN(TRIM(Check29)&amp;TRIM(Check30)&amp;TRIM(Check31)&amp;TRIM(Check32)&amp;TRIM(Check33)&amp;TRIM(Check35)&amp;TRIM(Check34))&gt;1,"Pasirinkite vieną Investuotoją","")</f>
        <v/>
      </c>
    </row>
    <row r="72" spans="1:18" ht="16.5" customHeight="1" thickBot="1" x14ac:dyDescent="0.3">
      <c r="A72" s="378"/>
      <c r="B72" s="243" t="s">
        <v>103</v>
      </c>
      <c r="C72" s="367"/>
      <c r="D72" s="367"/>
      <c r="E72" s="368"/>
      <c r="F72" s="64"/>
      <c r="G72" s="18"/>
      <c r="H72" s="385"/>
      <c r="I72" s="143"/>
      <c r="J72" s="143"/>
      <c r="K72" s="143"/>
      <c r="L72" s="143"/>
      <c r="M72" s="143"/>
      <c r="N72" s="386"/>
      <c r="P72" s="50"/>
      <c r="Q72" s="50"/>
      <c r="R72" s="50"/>
    </row>
    <row r="73" spans="1:18" ht="30" customHeight="1" thickBot="1" x14ac:dyDescent="0.3">
      <c r="A73" s="379"/>
      <c r="B73" s="395" t="s">
        <v>55</v>
      </c>
      <c r="C73" s="396"/>
      <c r="D73" s="396"/>
      <c r="E73" s="396"/>
      <c r="F73" s="64"/>
      <c r="G73" s="19"/>
      <c r="H73" s="387"/>
      <c r="I73" s="388"/>
      <c r="J73" s="388"/>
      <c r="K73" s="388"/>
      <c r="L73" s="388"/>
      <c r="M73" s="388"/>
      <c r="N73" s="389"/>
      <c r="P73" s="50"/>
      <c r="Q73" s="50"/>
      <c r="R73" s="50"/>
    </row>
    <row r="74" spans="1:18" ht="18.75" customHeight="1" thickBot="1" x14ac:dyDescent="0.3">
      <c r="A74" s="46" t="s">
        <v>56</v>
      </c>
      <c r="B74" s="399" t="s">
        <v>57</v>
      </c>
      <c r="C74" s="399"/>
      <c r="D74" s="399"/>
      <c r="E74" s="399"/>
      <c r="F74" s="399"/>
      <c r="G74" s="399"/>
      <c r="H74" s="399"/>
      <c r="I74" s="399"/>
      <c r="J74" s="399"/>
      <c r="K74" s="399"/>
      <c r="L74" s="399"/>
      <c r="M74" s="399"/>
      <c r="N74" s="400"/>
    </row>
    <row r="75" spans="1:18" ht="79.5" customHeight="1" thickTop="1" x14ac:dyDescent="0.25">
      <c r="A75" s="21" t="s">
        <v>58</v>
      </c>
      <c r="B75" s="243" t="s">
        <v>143</v>
      </c>
      <c r="C75" s="243"/>
      <c r="D75" s="243"/>
      <c r="E75" s="243"/>
      <c r="F75" s="243"/>
      <c r="G75" s="243"/>
      <c r="H75" s="243"/>
      <c r="I75" s="243"/>
      <c r="J75" s="243"/>
      <c r="K75" s="243"/>
      <c r="L75" s="243"/>
      <c r="M75" s="243"/>
      <c r="N75" s="65"/>
    </row>
    <row r="76" spans="1:18" ht="78.75" customHeight="1" x14ac:dyDescent="0.25">
      <c r="A76" s="14" t="s">
        <v>59</v>
      </c>
      <c r="B76" s="243" t="s">
        <v>144</v>
      </c>
      <c r="C76" s="243"/>
      <c r="D76" s="243"/>
      <c r="E76" s="243"/>
      <c r="F76" s="243"/>
      <c r="G76" s="243"/>
      <c r="H76" s="243"/>
      <c r="I76" s="243"/>
      <c r="J76" s="243"/>
      <c r="K76" s="243"/>
      <c r="L76" s="243"/>
      <c r="M76" s="243"/>
      <c r="N76" s="65"/>
    </row>
    <row r="77" spans="1:18" ht="48.75" customHeight="1" x14ac:dyDescent="0.25">
      <c r="A77" s="14" t="s">
        <v>60</v>
      </c>
      <c r="B77" s="243" t="s">
        <v>145</v>
      </c>
      <c r="C77" s="243"/>
      <c r="D77" s="243"/>
      <c r="E77" s="243"/>
      <c r="F77" s="243"/>
      <c r="G77" s="243"/>
      <c r="H77" s="243"/>
      <c r="I77" s="243"/>
      <c r="J77" s="243"/>
      <c r="K77" s="243"/>
      <c r="L77" s="243"/>
      <c r="M77" s="243"/>
      <c r="N77" s="65"/>
    </row>
    <row r="78" spans="1:18" ht="48.75" customHeight="1" x14ac:dyDescent="0.25">
      <c r="A78" s="14" t="s">
        <v>61</v>
      </c>
      <c r="B78" s="243" t="s">
        <v>146</v>
      </c>
      <c r="C78" s="243"/>
      <c r="D78" s="243"/>
      <c r="E78" s="243"/>
      <c r="F78" s="243"/>
      <c r="G78" s="243"/>
      <c r="H78" s="243"/>
      <c r="I78" s="243"/>
      <c r="J78" s="243"/>
      <c r="K78" s="243"/>
      <c r="L78" s="243"/>
      <c r="M78" s="243"/>
      <c r="N78" s="65"/>
    </row>
    <row r="79" spans="1:18" ht="21" customHeight="1" thickBot="1" x14ac:dyDescent="0.3">
      <c r="A79" s="324" t="s">
        <v>62</v>
      </c>
      <c r="B79" s="325"/>
      <c r="C79" s="325"/>
      <c r="D79" s="325"/>
      <c r="E79" s="325"/>
      <c r="F79" s="325"/>
      <c r="G79" s="325"/>
      <c r="H79" s="325"/>
      <c r="I79" s="325"/>
      <c r="J79" s="325"/>
      <c r="K79" s="325"/>
      <c r="L79" s="325"/>
      <c r="M79" s="326"/>
      <c r="N79" s="57">
        <f>IF(TYPE(Check34)=2,IF(LEN(TRIM(Check34))&gt;0,MAX(N75:N78),0),0)</f>
        <v>0</v>
      </c>
    </row>
    <row r="80" spans="1:18" ht="17.25" customHeight="1" thickBot="1" x14ac:dyDescent="0.3">
      <c r="A80" s="46">
        <v>13</v>
      </c>
      <c r="B80" s="360" t="s">
        <v>63</v>
      </c>
      <c r="C80" s="179"/>
      <c r="D80" s="179"/>
      <c r="E80" s="179"/>
      <c r="F80" s="179"/>
      <c r="G80" s="179"/>
      <c r="H80" s="179"/>
      <c r="I80" s="179"/>
      <c r="J80" s="179"/>
      <c r="K80" s="179"/>
      <c r="L80" s="179"/>
      <c r="M80" s="179"/>
      <c r="N80" s="398"/>
    </row>
    <row r="81" spans="1:19" ht="35.25" customHeight="1" thickTop="1" x14ac:dyDescent="0.25">
      <c r="A81" s="403"/>
      <c r="B81" s="218"/>
      <c r="C81" s="217" t="s">
        <v>12</v>
      </c>
      <c r="D81" s="364"/>
      <c r="E81" s="364"/>
      <c r="F81" s="218"/>
      <c r="G81" s="217" t="s">
        <v>147</v>
      </c>
      <c r="H81" s="364"/>
      <c r="I81" s="364"/>
      <c r="J81" s="364"/>
      <c r="K81" s="218"/>
      <c r="L81" s="211" t="s">
        <v>148</v>
      </c>
      <c r="M81" s="211"/>
      <c r="N81" s="397"/>
    </row>
    <row r="82" spans="1:19" ht="24" customHeight="1" thickBot="1" x14ac:dyDescent="0.3">
      <c r="A82" s="401" t="s">
        <v>64</v>
      </c>
      <c r="B82" s="402"/>
      <c r="C82" s="392">
        <f>Text212*Text229</f>
        <v>0</v>
      </c>
      <c r="D82" s="393"/>
      <c r="E82" s="393"/>
      <c r="F82" s="394"/>
      <c r="G82" s="392">
        <f>Text212*Text230</f>
        <v>0</v>
      </c>
      <c r="H82" s="393"/>
      <c r="I82" s="393"/>
      <c r="J82" s="393"/>
      <c r="K82" s="394"/>
      <c r="L82" s="390">
        <f>Text212*Text231</f>
        <v>0</v>
      </c>
      <c r="M82" s="390"/>
      <c r="N82" s="391"/>
    </row>
    <row r="83" spans="1:19" ht="16.5" thickTop="1" x14ac:dyDescent="0.25"/>
    <row r="86" spans="1:19" x14ac:dyDescent="0.25">
      <c r="N86" s="20"/>
      <c r="O86" s="20"/>
      <c r="P86" s="20"/>
      <c r="Q86" s="20"/>
      <c r="R86" s="20"/>
      <c r="S86" s="20"/>
    </row>
  </sheetData>
  <sheetProtection password="CF7A" sheet="1" objects="1" scenarios="1" selectLockedCells="1"/>
  <customSheetViews>
    <customSheetView guid="{17021DDE-0EDC-429C-8B34-14A1CA2E76B2}" showGridLines="0" showRowCol="0" hiddenColumns="1">
      <selection activeCell="G42" sqref="G42:J42"/>
      <rowBreaks count="2" manualBreakCount="2">
        <brk id="36" max="16383" man="1"/>
        <brk id="63" max="16383" man="1"/>
      </rowBreaks>
      <pageMargins left="0.59055118110236227" right="0.39370078740157483" top="0.59055118110236227" bottom="0.39370078740157483" header="0" footer="0"/>
      <pageSetup paperSize="9" orientation="portrait" blackAndWhite="1" r:id="rId1"/>
      <headerFooter alignWithMargins="0">
        <oddFooter>&amp;R&amp;9 1PP9  &amp;P</oddFooter>
      </headerFooter>
    </customSheetView>
  </customSheetViews>
  <mergeCells count="143">
    <mergeCell ref="I1:N2"/>
    <mergeCell ref="K40:M40"/>
    <mergeCell ref="B38:N38"/>
    <mergeCell ref="B40:F40"/>
    <mergeCell ref="E60:G60"/>
    <mergeCell ref="G42:J42"/>
    <mergeCell ref="K42:M42"/>
    <mergeCell ref="K39:M39"/>
    <mergeCell ref="A52:D52"/>
    <mergeCell ref="A49:D49"/>
    <mergeCell ref="E49:G49"/>
    <mergeCell ref="G44:J44"/>
    <mergeCell ref="G46:J46"/>
    <mergeCell ref="E53:G53"/>
    <mergeCell ref="A58:D58"/>
    <mergeCell ref="E58:G58"/>
    <mergeCell ref="F37:N37"/>
    <mergeCell ref="A15:N15"/>
    <mergeCell ref="A19:N19"/>
    <mergeCell ref="A23:N23"/>
    <mergeCell ref="G40:J40"/>
    <mergeCell ref="A22:N22"/>
    <mergeCell ref="A30:N30"/>
    <mergeCell ref="A31:N31"/>
    <mergeCell ref="G39:J39"/>
    <mergeCell ref="A26:N26"/>
    <mergeCell ref="A28:N28"/>
    <mergeCell ref="B39:F39"/>
    <mergeCell ref="G43:J43"/>
    <mergeCell ref="K43:M43"/>
    <mergeCell ref="A27:N27"/>
    <mergeCell ref="E55:G55"/>
    <mergeCell ref="H55:K55"/>
    <mergeCell ref="K41:M41"/>
    <mergeCell ref="H54:K54"/>
    <mergeCell ref="A18:N18"/>
    <mergeCell ref="A14:N14"/>
    <mergeCell ref="A16:N16"/>
    <mergeCell ref="A82:B82"/>
    <mergeCell ref="C81:F81"/>
    <mergeCell ref="C82:F82"/>
    <mergeCell ref="A81:B81"/>
    <mergeCell ref="A60:D60"/>
    <mergeCell ref="B41:F45"/>
    <mergeCell ref="A53:D53"/>
    <mergeCell ref="B47:N48"/>
    <mergeCell ref="A20:N20"/>
    <mergeCell ref="A34:N34"/>
    <mergeCell ref="B29:N29"/>
    <mergeCell ref="B33:N33"/>
    <mergeCell ref="A32:N32"/>
    <mergeCell ref="B37:E37"/>
    <mergeCell ref="A36:N36"/>
    <mergeCell ref="A62:D62"/>
    <mergeCell ref="E62:G62"/>
    <mergeCell ref="A63:D63"/>
    <mergeCell ref="E63:G63"/>
    <mergeCell ref="G41:J41"/>
    <mergeCell ref="L82:N82"/>
    <mergeCell ref="A11:B11"/>
    <mergeCell ref="A10:B10"/>
    <mergeCell ref="B66:G66"/>
    <mergeCell ref="H66:N66"/>
    <mergeCell ref="A61:D61"/>
    <mergeCell ref="E61:G61"/>
    <mergeCell ref="H61:K61"/>
    <mergeCell ref="H58:K58"/>
    <mergeCell ref="L58:N58"/>
    <mergeCell ref="A59:D59"/>
    <mergeCell ref="E59:G59"/>
    <mergeCell ref="B65:N65"/>
    <mergeCell ref="A64:D64"/>
    <mergeCell ref="E64:G64"/>
    <mergeCell ref="H52:K52"/>
    <mergeCell ref="L51:N51"/>
    <mergeCell ref="L52:N52"/>
    <mergeCell ref="A56:A57"/>
    <mergeCell ref="B56:N57"/>
    <mergeCell ref="H53:K53"/>
    <mergeCell ref="E51:G51"/>
    <mergeCell ref="E52:G52"/>
    <mergeCell ref="H51:K51"/>
    <mergeCell ref="L53:N53"/>
    <mergeCell ref="G82:K82"/>
    <mergeCell ref="G81:K81"/>
    <mergeCell ref="L81:N81"/>
    <mergeCell ref="B80:N80"/>
    <mergeCell ref="A35:N35"/>
    <mergeCell ref="A51:D51"/>
    <mergeCell ref="A66:A73"/>
    <mergeCell ref="B78:M78"/>
    <mergeCell ref="A79:M79"/>
    <mergeCell ref="H67:N73"/>
    <mergeCell ref="B74:N74"/>
    <mergeCell ref="B69:E69"/>
    <mergeCell ref="B67:E67"/>
    <mergeCell ref="H64:K64"/>
    <mergeCell ref="L64:N64"/>
    <mergeCell ref="B68:E68"/>
    <mergeCell ref="B71:E71"/>
    <mergeCell ref="B72:E72"/>
    <mergeCell ref="B73:E73"/>
    <mergeCell ref="G45:J45"/>
    <mergeCell ref="A50:D50"/>
    <mergeCell ref="E50:G50"/>
    <mergeCell ref="A47:A48"/>
    <mergeCell ref="L62:N62"/>
    <mergeCell ref="L63:N63"/>
    <mergeCell ref="H59:K59"/>
    <mergeCell ref="L59:N59"/>
    <mergeCell ref="L55:N55"/>
    <mergeCell ref="B77:M77"/>
    <mergeCell ref="H62:K62"/>
    <mergeCell ref="H63:K63"/>
    <mergeCell ref="B70:E70"/>
    <mergeCell ref="B75:M75"/>
    <mergeCell ref="B76:M76"/>
    <mergeCell ref="A55:D55"/>
    <mergeCell ref="H60:K60"/>
    <mergeCell ref="E8:H8"/>
    <mergeCell ref="E9:H9"/>
    <mergeCell ref="L4:N4"/>
    <mergeCell ref="E6:H6"/>
    <mergeCell ref="E7:H7"/>
    <mergeCell ref="C5:M5"/>
    <mergeCell ref="L54:N54"/>
    <mergeCell ref="L60:N60"/>
    <mergeCell ref="L61:N61"/>
    <mergeCell ref="A46:F46"/>
    <mergeCell ref="L49:N49"/>
    <mergeCell ref="L50:N50"/>
    <mergeCell ref="K44:M44"/>
    <mergeCell ref="H49:K49"/>
    <mergeCell ref="H50:K50"/>
    <mergeCell ref="K46:M46"/>
    <mergeCell ref="K45:M45"/>
    <mergeCell ref="B13:N13"/>
    <mergeCell ref="B17:N17"/>
    <mergeCell ref="B21:N21"/>
    <mergeCell ref="B25:N25"/>
    <mergeCell ref="A24:N24"/>
    <mergeCell ref="A54:D54"/>
    <mergeCell ref="E54:G54"/>
  </mergeCells>
  <phoneticPr fontId="6" type="noConversion"/>
  <dataValidations count="6">
    <dataValidation type="decimal" errorStyle="warning" allowBlank="1" showErrorMessage="1" error="Skaitinė reikšmė" sqref="P26">
      <formula1>0</formula1>
      <formula2>99999999999</formula2>
    </dataValidation>
    <dataValidation type="decimal" allowBlank="1" showErrorMessage="1" errorTitle="KLAIDA !" error="Įveskite skaičius !" sqref="G40:N45">
      <formula1>0</formula1>
      <formula2>99999999999999</formula2>
    </dataValidation>
    <dataValidation type="list" allowBlank="1" showInputMessage="1" showErrorMessage="1" sqref="F67:F73">
      <formula1>$P$67:$P$68</formula1>
    </dataValidation>
    <dataValidation type="date" errorStyle="warning" allowBlank="1" showErrorMessage="1" errorTitle="Įveskite teisingą datą" sqref="A22:N22">
      <formula1>25569</formula1>
      <formula2>42369</formula2>
    </dataValidation>
    <dataValidation type="decimal" allowBlank="1" showErrorMessage="1" errorTitle="Klaida" error="Įveskite skaičių iki  0,5" sqref="N76:N78">
      <formula1>0</formula1>
      <formula2>0.5</formula2>
    </dataValidation>
    <dataValidation type="decimal" allowBlank="1" showErrorMessage="1" errorTitle="Klaida" error="Įveskite skaičių ne didesnį už  0,5" sqref="N75">
      <formula1>0</formula1>
      <formula2>0.5</formula2>
    </dataValidation>
  </dataValidations>
  <pageMargins left="0.59055118110236227" right="0.39370078740157483" top="0.59055118110236227" bottom="0.39370078740157483" header="0" footer="0"/>
  <pageSetup paperSize="9" orientation="portrait" blackAndWhite="1" r:id="rId2"/>
  <headerFooter alignWithMargins="0">
    <oddFooter>&amp;R&amp;9 1PP9  &amp;P</oddFooter>
  </headerFooter>
  <rowBreaks count="2" manualBreakCount="2">
    <brk id="37" max="16383" man="1"/>
    <brk id="64"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showGridLines="0" showRowColHeaders="0" zoomScaleNormal="100" workbookViewId="0">
      <selection activeCell="A14" sqref="A14:N14"/>
    </sheetView>
  </sheetViews>
  <sheetFormatPr defaultRowHeight="15.75" x14ac:dyDescent="0.25"/>
  <cols>
    <col min="1" max="1" width="6.1640625" style="45" customWidth="1"/>
    <col min="2" max="2" width="9.33203125" style="45"/>
    <col min="3" max="3" width="4.5" style="45" customWidth="1"/>
    <col min="4" max="4" width="9" style="45" customWidth="1"/>
    <col min="5" max="5" width="8.5" style="45" customWidth="1"/>
    <col min="6" max="6" width="4" style="45" customWidth="1"/>
    <col min="7" max="7" width="10.6640625" style="45" customWidth="1"/>
    <col min="8" max="8" width="5.33203125" style="45" customWidth="1"/>
    <col min="9" max="9" width="2.83203125" style="45" customWidth="1"/>
    <col min="10" max="10" width="2.5" style="45" customWidth="1"/>
    <col min="11" max="11" width="5.33203125" style="45" customWidth="1"/>
    <col min="12" max="12" width="7.33203125" style="45" customWidth="1"/>
    <col min="13" max="13" width="8.33203125" style="45" customWidth="1"/>
    <col min="14" max="14" width="19.5" style="45" customWidth="1"/>
    <col min="15" max="15" width="1.83203125" style="45" customWidth="1"/>
    <col min="16" max="16" width="2.83203125" style="45" hidden="1" customWidth="1"/>
    <col min="17" max="16384" width="9.33203125" style="45"/>
  </cols>
  <sheetData>
    <row r="1" spans="1:14" ht="14.25" customHeight="1" x14ac:dyDescent="0.25">
      <c r="A1" s="7"/>
      <c r="I1" s="404" t="s">
        <v>138</v>
      </c>
      <c r="J1" s="404"/>
      <c r="K1" s="404"/>
      <c r="L1" s="404"/>
      <c r="M1" s="404"/>
      <c r="N1" s="404"/>
    </row>
    <row r="2" spans="1:14" ht="16.5" customHeight="1" x14ac:dyDescent="0.25">
      <c r="A2" s="2"/>
      <c r="I2" s="404"/>
      <c r="J2" s="404"/>
      <c r="K2" s="404"/>
      <c r="L2" s="404"/>
      <c r="M2" s="404"/>
      <c r="N2" s="404"/>
    </row>
    <row r="3" spans="1:14" ht="16.5" customHeight="1" x14ac:dyDescent="0.25">
      <c r="A3" s="2"/>
      <c r="I3" s="111"/>
      <c r="J3" s="111"/>
      <c r="K3" s="111"/>
      <c r="L3" s="111"/>
      <c r="M3" s="111"/>
      <c r="N3" s="111"/>
    </row>
    <row r="4" spans="1:14" ht="16.5" customHeight="1" x14ac:dyDescent="0.25">
      <c r="A4" s="2"/>
      <c r="E4" s="45" t="s">
        <v>150</v>
      </c>
      <c r="L4" s="408"/>
      <c r="M4" s="409"/>
      <c r="N4" s="409"/>
    </row>
    <row r="5" spans="1:14" x14ac:dyDescent="0.25">
      <c r="A5" s="1"/>
      <c r="C5" s="167" t="s">
        <v>38</v>
      </c>
      <c r="D5" s="167"/>
      <c r="E5" s="167"/>
      <c r="F5" s="167"/>
      <c r="G5" s="167"/>
      <c r="H5" s="167"/>
      <c r="I5" s="167"/>
      <c r="J5" s="167"/>
      <c r="K5" s="167"/>
      <c r="L5" s="167"/>
      <c r="M5" s="167"/>
    </row>
    <row r="6" spans="1:14" x14ac:dyDescent="0.25">
      <c r="A6" s="1"/>
      <c r="C6" s="1"/>
      <c r="D6" s="1"/>
      <c r="E6" s="410" t="str">
        <f>'1F'!E11:G11</f>
        <v xml:space="preserve">    -  -  </v>
      </c>
      <c r="F6" s="411"/>
      <c r="G6" s="411"/>
      <c r="H6" s="411"/>
      <c r="I6" s="1"/>
      <c r="J6" s="1"/>
      <c r="K6" s="1"/>
      <c r="L6" s="1"/>
      <c r="M6" s="1"/>
    </row>
    <row r="7" spans="1:14" ht="11.25" customHeight="1" x14ac:dyDescent="0.25">
      <c r="A7" s="1"/>
      <c r="C7" s="1"/>
      <c r="D7" s="1"/>
      <c r="E7" s="407" t="s">
        <v>0</v>
      </c>
      <c r="F7" s="168"/>
      <c r="G7" s="168"/>
      <c r="H7" s="168"/>
      <c r="I7" s="1"/>
      <c r="J7" s="1"/>
      <c r="K7" s="1"/>
      <c r="L7" s="1"/>
      <c r="M7" s="1"/>
    </row>
    <row r="8" spans="1:14" x14ac:dyDescent="0.25">
      <c r="A8" s="1"/>
      <c r="C8" s="1"/>
      <c r="D8" s="1"/>
      <c r="E8" s="405" t="str">
        <f>'1F'!E13</f>
        <v xml:space="preserve"> </v>
      </c>
      <c r="F8" s="406"/>
      <c r="G8" s="406"/>
      <c r="H8" s="406"/>
      <c r="I8" s="1"/>
      <c r="J8" s="1"/>
      <c r="K8" s="1"/>
      <c r="L8" s="1"/>
      <c r="M8" s="1"/>
    </row>
    <row r="9" spans="1:14" ht="12.75" customHeight="1" thickBot="1" x14ac:dyDescent="0.3">
      <c r="A9" s="2"/>
      <c r="E9" s="407" t="s">
        <v>94</v>
      </c>
      <c r="F9" s="168"/>
      <c r="G9" s="168"/>
      <c r="H9" s="168"/>
    </row>
    <row r="10" spans="1:14" ht="16.5" customHeight="1" thickBot="1" x14ac:dyDescent="0.3">
      <c r="A10" s="171" t="s">
        <v>1</v>
      </c>
      <c r="B10" s="370"/>
      <c r="C10" s="63" t="str">
        <f>'1F'!Check16</f>
        <v xml:space="preserve"> </v>
      </c>
    </row>
    <row r="11" spans="1:14" ht="17.25" customHeight="1" thickBot="1" x14ac:dyDescent="0.3">
      <c r="A11" s="171" t="s">
        <v>2</v>
      </c>
      <c r="B11" s="369"/>
      <c r="C11" s="63" t="str">
        <f>'1F'!C16</f>
        <v xml:space="preserve"> </v>
      </c>
    </row>
    <row r="12" spans="1:14" ht="5.25" customHeight="1" thickBot="1" x14ac:dyDescent="0.3">
      <c r="A12" s="2"/>
    </row>
    <row r="13" spans="1:14" ht="18" customHeight="1" thickTop="1" thickBot="1" x14ac:dyDescent="0.3">
      <c r="A13" s="5">
        <v>1</v>
      </c>
      <c r="B13" s="416" t="s">
        <v>39</v>
      </c>
      <c r="C13" s="417"/>
      <c r="D13" s="417"/>
      <c r="E13" s="417"/>
      <c r="F13" s="417"/>
      <c r="G13" s="417"/>
      <c r="H13" s="417"/>
      <c r="I13" s="417"/>
      <c r="J13" s="417"/>
      <c r="K13" s="417"/>
      <c r="L13" s="417"/>
      <c r="M13" s="417"/>
      <c r="N13" s="418"/>
    </row>
    <row r="14" spans="1:14" ht="18" customHeight="1" thickTop="1" x14ac:dyDescent="0.25">
      <c r="A14" s="329"/>
      <c r="B14" s="330"/>
      <c r="C14" s="330"/>
      <c r="D14" s="330"/>
      <c r="E14" s="330"/>
      <c r="F14" s="330"/>
      <c r="G14" s="330"/>
      <c r="H14" s="330"/>
      <c r="I14" s="330"/>
      <c r="J14" s="330"/>
      <c r="K14" s="330"/>
      <c r="L14" s="330"/>
      <c r="M14" s="330"/>
      <c r="N14" s="331"/>
    </row>
    <row r="15" spans="1:14" ht="18" customHeight="1" x14ac:dyDescent="0.25">
      <c r="A15" s="309"/>
      <c r="B15" s="310"/>
      <c r="C15" s="310"/>
      <c r="D15" s="310"/>
      <c r="E15" s="310"/>
      <c r="F15" s="310"/>
      <c r="G15" s="310"/>
      <c r="H15" s="310"/>
      <c r="I15" s="310"/>
      <c r="J15" s="310"/>
      <c r="K15" s="310"/>
      <c r="L15" s="310"/>
      <c r="M15" s="310"/>
      <c r="N15" s="311"/>
    </row>
    <row r="16" spans="1:14" ht="18" customHeight="1" thickBot="1" x14ac:dyDescent="0.3">
      <c r="A16" s="332"/>
      <c r="B16" s="333"/>
      <c r="C16" s="333"/>
      <c r="D16" s="333"/>
      <c r="E16" s="333"/>
      <c r="F16" s="333"/>
      <c r="G16" s="333"/>
      <c r="H16" s="333"/>
      <c r="I16" s="333"/>
      <c r="J16" s="333"/>
      <c r="K16" s="333"/>
      <c r="L16" s="333"/>
      <c r="M16" s="333"/>
      <c r="N16" s="334"/>
    </row>
    <row r="17" spans="1:14" ht="18" customHeight="1" thickTop="1" thickBot="1" x14ac:dyDescent="0.3">
      <c r="A17" s="5">
        <v>2</v>
      </c>
      <c r="B17" s="213" t="s">
        <v>95</v>
      </c>
      <c r="C17" s="322"/>
      <c r="D17" s="322"/>
      <c r="E17" s="322"/>
      <c r="F17" s="322"/>
      <c r="G17" s="322"/>
      <c r="H17" s="322"/>
      <c r="I17" s="322"/>
      <c r="J17" s="322"/>
      <c r="K17" s="322"/>
      <c r="L17" s="322"/>
      <c r="M17" s="322"/>
      <c r="N17" s="323"/>
    </row>
    <row r="18" spans="1:14" ht="18" customHeight="1" thickTop="1" x14ac:dyDescent="0.25">
      <c r="A18" s="161"/>
      <c r="B18" s="162"/>
      <c r="C18" s="162"/>
      <c r="D18" s="162"/>
      <c r="E18" s="162"/>
      <c r="F18" s="162"/>
      <c r="G18" s="162"/>
      <c r="H18" s="162"/>
      <c r="I18" s="162"/>
      <c r="J18" s="162"/>
      <c r="K18" s="162"/>
      <c r="L18" s="162"/>
      <c r="M18" s="162"/>
      <c r="N18" s="163"/>
    </row>
    <row r="19" spans="1:14" ht="18" customHeight="1" x14ac:dyDescent="0.25">
      <c r="A19" s="309"/>
      <c r="B19" s="310"/>
      <c r="C19" s="310"/>
      <c r="D19" s="310"/>
      <c r="E19" s="310"/>
      <c r="F19" s="310"/>
      <c r="G19" s="310"/>
      <c r="H19" s="310"/>
      <c r="I19" s="310"/>
      <c r="J19" s="310"/>
      <c r="K19" s="310"/>
      <c r="L19" s="310"/>
      <c r="M19" s="310"/>
      <c r="N19" s="311"/>
    </row>
    <row r="20" spans="1:14" ht="18" customHeight="1" thickBot="1" x14ac:dyDescent="0.3">
      <c r="A20" s="332"/>
      <c r="B20" s="333"/>
      <c r="C20" s="333"/>
      <c r="D20" s="333"/>
      <c r="E20" s="333"/>
      <c r="F20" s="333"/>
      <c r="G20" s="333"/>
      <c r="H20" s="333"/>
      <c r="I20" s="333"/>
      <c r="J20" s="333"/>
      <c r="K20" s="333"/>
      <c r="L20" s="333"/>
      <c r="M20" s="333"/>
      <c r="N20" s="334"/>
    </row>
    <row r="21" spans="1:14" ht="18" customHeight="1" thickTop="1" thickBot="1" x14ac:dyDescent="0.3">
      <c r="A21" s="5">
        <v>3</v>
      </c>
      <c r="B21" s="213" t="s">
        <v>40</v>
      </c>
      <c r="C21" s="322"/>
      <c r="D21" s="322"/>
      <c r="E21" s="322"/>
      <c r="F21" s="322"/>
      <c r="G21" s="322"/>
      <c r="H21" s="322"/>
      <c r="I21" s="322"/>
      <c r="J21" s="322"/>
      <c r="K21" s="322"/>
      <c r="L21" s="322"/>
      <c r="M21" s="322"/>
      <c r="N21" s="323"/>
    </row>
    <row r="22" spans="1:14" ht="18" customHeight="1" thickTop="1" x14ac:dyDescent="0.25">
      <c r="A22" s="164"/>
      <c r="B22" s="165"/>
      <c r="C22" s="165"/>
      <c r="D22" s="165"/>
      <c r="E22" s="165"/>
      <c r="F22" s="165"/>
      <c r="G22" s="165"/>
      <c r="H22" s="165"/>
      <c r="I22" s="165"/>
      <c r="J22" s="165"/>
      <c r="K22" s="165"/>
      <c r="L22" s="165"/>
      <c r="M22" s="165"/>
      <c r="N22" s="166"/>
    </row>
    <row r="23" spans="1:14" ht="18" customHeight="1" x14ac:dyDescent="0.25">
      <c r="A23" s="309"/>
      <c r="B23" s="310"/>
      <c r="C23" s="310"/>
      <c r="D23" s="310"/>
      <c r="E23" s="310"/>
      <c r="F23" s="310"/>
      <c r="G23" s="310"/>
      <c r="H23" s="310"/>
      <c r="I23" s="310"/>
      <c r="J23" s="310"/>
      <c r="K23" s="310"/>
      <c r="L23" s="310"/>
      <c r="M23" s="310"/>
      <c r="N23" s="311"/>
    </row>
    <row r="24" spans="1:14" ht="18" customHeight="1" thickBot="1" x14ac:dyDescent="0.3">
      <c r="A24" s="332"/>
      <c r="B24" s="333"/>
      <c r="C24" s="333"/>
      <c r="D24" s="333"/>
      <c r="E24" s="333"/>
      <c r="F24" s="333"/>
      <c r="G24" s="333"/>
      <c r="H24" s="333"/>
      <c r="I24" s="333"/>
      <c r="J24" s="333"/>
      <c r="K24" s="333"/>
      <c r="L24" s="333"/>
      <c r="M24" s="333"/>
      <c r="N24" s="334"/>
    </row>
    <row r="25" spans="1:14" ht="18" customHeight="1" thickTop="1" thickBot="1" x14ac:dyDescent="0.3">
      <c r="A25" s="5">
        <v>4</v>
      </c>
      <c r="B25" s="213" t="s">
        <v>79</v>
      </c>
      <c r="C25" s="322"/>
      <c r="D25" s="322"/>
      <c r="E25" s="322"/>
      <c r="F25" s="322"/>
      <c r="G25" s="322"/>
      <c r="H25" s="322"/>
      <c r="I25" s="322"/>
      <c r="J25" s="322"/>
      <c r="K25" s="322"/>
      <c r="L25" s="322"/>
      <c r="M25" s="322"/>
      <c r="N25" s="323"/>
    </row>
    <row r="26" spans="1:14" ht="18" customHeight="1" thickTop="1" x14ac:dyDescent="0.25">
      <c r="A26" s="341"/>
      <c r="B26" s="342"/>
      <c r="C26" s="342"/>
      <c r="D26" s="342"/>
      <c r="E26" s="342"/>
      <c r="F26" s="342"/>
      <c r="G26" s="342"/>
      <c r="H26" s="342"/>
      <c r="I26" s="342"/>
      <c r="J26" s="342"/>
      <c r="K26" s="342"/>
      <c r="L26" s="342"/>
      <c r="M26" s="342"/>
      <c r="N26" s="343"/>
    </row>
    <row r="27" spans="1:14" ht="18" customHeight="1" x14ac:dyDescent="0.25">
      <c r="A27" s="309"/>
      <c r="B27" s="310"/>
      <c r="C27" s="310"/>
      <c r="D27" s="310"/>
      <c r="E27" s="310"/>
      <c r="F27" s="310"/>
      <c r="G27" s="310"/>
      <c r="H27" s="310"/>
      <c r="I27" s="310"/>
      <c r="J27" s="310"/>
      <c r="K27" s="310"/>
      <c r="L27" s="310"/>
      <c r="M27" s="310"/>
      <c r="N27" s="311"/>
    </row>
    <row r="28" spans="1:14" ht="18" customHeight="1" thickBot="1" x14ac:dyDescent="0.3">
      <c r="A28" s="312"/>
      <c r="B28" s="313"/>
      <c r="C28" s="313"/>
      <c r="D28" s="313"/>
      <c r="E28" s="313"/>
      <c r="F28" s="313"/>
      <c r="G28" s="313"/>
      <c r="H28" s="313"/>
      <c r="I28" s="313"/>
      <c r="J28" s="313"/>
      <c r="K28" s="313"/>
      <c r="L28" s="313"/>
      <c r="M28" s="313"/>
      <c r="N28" s="314"/>
    </row>
    <row r="29" spans="1:14" ht="18" customHeight="1" thickTop="1" thickBot="1" x14ac:dyDescent="0.3">
      <c r="A29" s="5">
        <v>5</v>
      </c>
      <c r="B29" s="219" t="s">
        <v>41</v>
      </c>
      <c r="C29" s="315"/>
      <c r="D29" s="315"/>
      <c r="E29" s="315"/>
      <c r="F29" s="315"/>
      <c r="G29" s="315"/>
      <c r="H29" s="315"/>
      <c r="I29" s="315"/>
      <c r="J29" s="315"/>
      <c r="K29" s="315"/>
      <c r="L29" s="315"/>
      <c r="M29" s="315"/>
      <c r="N29" s="316"/>
    </row>
    <row r="30" spans="1:14" ht="18" customHeight="1" thickTop="1" x14ac:dyDescent="0.25">
      <c r="A30" s="344"/>
      <c r="B30" s="345"/>
      <c r="C30" s="345"/>
      <c r="D30" s="345"/>
      <c r="E30" s="345"/>
      <c r="F30" s="345"/>
      <c r="G30" s="345"/>
      <c r="H30" s="345"/>
      <c r="I30" s="345"/>
      <c r="J30" s="345"/>
      <c r="K30" s="345"/>
      <c r="L30" s="345"/>
      <c r="M30" s="345"/>
      <c r="N30" s="346"/>
    </row>
    <row r="31" spans="1:14" ht="18" customHeight="1" x14ac:dyDescent="0.25">
      <c r="A31" s="309"/>
      <c r="B31" s="310"/>
      <c r="C31" s="310"/>
      <c r="D31" s="310"/>
      <c r="E31" s="310"/>
      <c r="F31" s="310"/>
      <c r="G31" s="310"/>
      <c r="H31" s="310"/>
      <c r="I31" s="310"/>
      <c r="J31" s="310"/>
      <c r="K31" s="310"/>
      <c r="L31" s="310"/>
      <c r="M31" s="310"/>
      <c r="N31" s="311"/>
    </row>
    <row r="32" spans="1:14" ht="18" customHeight="1" thickBot="1" x14ac:dyDescent="0.3">
      <c r="A32" s="312"/>
      <c r="B32" s="313"/>
      <c r="C32" s="313"/>
      <c r="D32" s="313"/>
      <c r="E32" s="313"/>
      <c r="F32" s="313"/>
      <c r="G32" s="313"/>
      <c r="H32" s="313"/>
      <c r="I32" s="313"/>
      <c r="J32" s="313"/>
      <c r="K32" s="313"/>
      <c r="L32" s="313"/>
      <c r="M32" s="313"/>
      <c r="N32" s="314"/>
    </row>
    <row r="33" spans="1:17" ht="18" customHeight="1" thickTop="1" thickBot="1" x14ac:dyDescent="0.3">
      <c r="A33" s="5">
        <v>6</v>
      </c>
      <c r="B33" s="213" t="s">
        <v>96</v>
      </c>
      <c r="C33" s="347"/>
      <c r="D33" s="347"/>
      <c r="E33" s="347"/>
      <c r="F33" s="347"/>
      <c r="G33" s="347"/>
      <c r="H33" s="347"/>
      <c r="I33" s="347"/>
      <c r="J33" s="347"/>
      <c r="K33" s="347"/>
      <c r="L33" s="347"/>
      <c r="M33" s="347"/>
      <c r="N33" s="348"/>
      <c r="Q33" s="47"/>
    </row>
    <row r="34" spans="1:17" ht="18" customHeight="1" thickTop="1" x14ac:dyDescent="0.25">
      <c r="A34" s="161"/>
      <c r="B34" s="162"/>
      <c r="C34" s="162"/>
      <c r="D34" s="162"/>
      <c r="E34" s="162"/>
      <c r="F34" s="162"/>
      <c r="G34" s="162"/>
      <c r="H34" s="162"/>
      <c r="I34" s="162"/>
      <c r="J34" s="162"/>
      <c r="K34" s="162"/>
      <c r="L34" s="162"/>
      <c r="M34" s="162"/>
      <c r="N34" s="163"/>
      <c r="Q34" s="47"/>
    </row>
    <row r="35" spans="1:17" ht="18" customHeight="1" x14ac:dyDescent="0.25">
      <c r="A35" s="309"/>
      <c r="B35" s="310"/>
      <c r="C35" s="310"/>
      <c r="D35" s="310"/>
      <c r="E35" s="310"/>
      <c r="F35" s="310"/>
      <c r="G35" s="310"/>
      <c r="H35" s="310"/>
      <c r="I35" s="310"/>
      <c r="J35" s="310"/>
      <c r="K35" s="310"/>
      <c r="L35" s="310"/>
      <c r="M35" s="310"/>
      <c r="N35" s="311"/>
      <c r="Q35" s="47"/>
    </row>
    <row r="36" spans="1:17" ht="18" customHeight="1" thickBot="1" x14ac:dyDescent="0.3">
      <c r="A36" s="312"/>
      <c r="B36" s="313"/>
      <c r="C36" s="313"/>
      <c r="D36" s="313"/>
      <c r="E36" s="313"/>
      <c r="F36" s="313"/>
      <c r="G36" s="313"/>
      <c r="H36" s="313"/>
      <c r="I36" s="313"/>
      <c r="J36" s="313"/>
      <c r="K36" s="313"/>
      <c r="L36" s="313"/>
      <c r="M36" s="313"/>
      <c r="N36" s="314"/>
    </row>
    <row r="37" spans="1:17" ht="31.5" customHeight="1" thickTop="1" thickBot="1" x14ac:dyDescent="0.3">
      <c r="A37" s="98">
        <v>7</v>
      </c>
      <c r="B37" s="335" t="s">
        <v>97</v>
      </c>
      <c r="C37" s="336"/>
      <c r="D37" s="336"/>
      <c r="E37" s="337"/>
      <c r="F37" s="470"/>
      <c r="G37" s="471"/>
      <c r="H37" s="471"/>
      <c r="I37" s="471"/>
      <c r="J37" s="471"/>
      <c r="K37" s="471"/>
      <c r="L37" s="471"/>
      <c r="M37" s="471"/>
      <c r="N37" s="472"/>
    </row>
    <row r="38" spans="1:17" ht="17.25" customHeight="1" thickBot="1" x14ac:dyDescent="0.3">
      <c r="A38" s="48">
        <v>8</v>
      </c>
      <c r="B38" s="213" t="s">
        <v>65</v>
      </c>
      <c r="C38" s="322"/>
      <c r="D38" s="322"/>
      <c r="E38" s="322"/>
      <c r="F38" s="322"/>
      <c r="G38" s="322"/>
      <c r="H38" s="322"/>
      <c r="I38" s="322"/>
      <c r="J38" s="322"/>
      <c r="K38" s="322"/>
      <c r="L38" s="322"/>
      <c r="M38" s="322"/>
      <c r="N38" s="323"/>
    </row>
    <row r="39" spans="1:17" ht="47.25" customHeight="1" thickTop="1" x14ac:dyDescent="0.25">
      <c r="A39" s="16"/>
      <c r="B39" s="211"/>
      <c r="C39" s="211"/>
      <c r="D39" s="211"/>
      <c r="E39" s="211"/>
      <c r="F39" s="211"/>
      <c r="G39" s="321" t="s">
        <v>12</v>
      </c>
      <c r="H39" s="321"/>
      <c r="I39" s="321"/>
      <c r="J39" s="321"/>
      <c r="K39" s="211" t="s">
        <v>136</v>
      </c>
      <c r="L39" s="211"/>
      <c r="M39" s="211"/>
      <c r="N39" s="12" t="s">
        <v>139</v>
      </c>
    </row>
    <row r="40" spans="1:17" ht="47.25" customHeight="1" x14ac:dyDescent="0.25">
      <c r="A40" s="13" t="s">
        <v>42</v>
      </c>
      <c r="B40" s="318" t="s">
        <v>43</v>
      </c>
      <c r="C40" s="319"/>
      <c r="D40" s="319"/>
      <c r="E40" s="319"/>
      <c r="F40" s="320"/>
      <c r="G40" s="308"/>
      <c r="H40" s="308"/>
      <c r="I40" s="308"/>
      <c r="J40" s="308"/>
      <c r="K40" s="308"/>
      <c r="L40" s="308"/>
      <c r="M40" s="308"/>
      <c r="N40" s="88"/>
    </row>
    <row r="41" spans="1:17" ht="18" customHeight="1" x14ac:dyDescent="0.35">
      <c r="A41" s="15" t="s">
        <v>44</v>
      </c>
      <c r="B41" s="299" t="s">
        <v>140</v>
      </c>
      <c r="C41" s="300"/>
      <c r="D41" s="300"/>
      <c r="E41" s="300"/>
      <c r="F41" s="301"/>
      <c r="G41" s="308"/>
      <c r="H41" s="308"/>
      <c r="I41" s="308"/>
      <c r="J41" s="308"/>
      <c r="K41" s="308"/>
      <c r="L41" s="308"/>
      <c r="M41" s="308"/>
      <c r="N41" s="88"/>
    </row>
    <row r="42" spans="1:17" ht="18" customHeight="1" x14ac:dyDescent="0.25">
      <c r="A42" s="13" t="s">
        <v>45</v>
      </c>
      <c r="B42" s="302"/>
      <c r="C42" s="467"/>
      <c r="D42" s="467"/>
      <c r="E42" s="467"/>
      <c r="F42" s="304"/>
      <c r="G42" s="308" t="s">
        <v>10</v>
      </c>
      <c r="H42" s="308"/>
      <c r="I42" s="308"/>
      <c r="J42" s="308"/>
      <c r="K42" s="308" t="s">
        <v>10</v>
      </c>
      <c r="L42" s="308"/>
      <c r="M42" s="308"/>
      <c r="N42" s="88" t="s">
        <v>10</v>
      </c>
    </row>
    <row r="43" spans="1:17" ht="18" customHeight="1" x14ac:dyDescent="0.25">
      <c r="A43" s="13" t="s">
        <v>98</v>
      </c>
      <c r="B43" s="302"/>
      <c r="C43" s="467"/>
      <c r="D43" s="467"/>
      <c r="E43" s="467"/>
      <c r="F43" s="304"/>
      <c r="G43" s="308"/>
      <c r="H43" s="308"/>
      <c r="I43" s="308"/>
      <c r="J43" s="308"/>
      <c r="K43" s="308"/>
      <c r="L43" s="308"/>
      <c r="M43" s="308"/>
      <c r="N43" s="88"/>
    </row>
    <row r="44" spans="1:17" ht="18" customHeight="1" x14ac:dyDescent="0.25">
      <c r="A44" s="13" t="s">
        <v>99</v>
      </c>
      <c r="B44" s="302"/>
      <c r="C44" s="467"/>
      <c r="D44" s="467"/>
      <c r="E44" s="467"/>
      <c r="F44" s="304"/>
      <c r="G44" s="308"/>
      <c r="H44" s="308"/>
      <c r="I44" s="308"/>
      <c r="J44" s="308"/>
      <c r="K44" s="308" t="s">
        <v>10</v>
      </c>
      <c r="L44" s="308"/>
      <c r="M44" s="308"/>
      <c r="N44" s="88" t="s">
        <v>10</v>
      </c>
    </row>
    <row r="45" spans="1:17" ht="18" customHeight="1" x14ac:dyDescent="0.25">
      <c r="A45" s="13" t="s">
        <v>100</v>
      </c>
      <c r="B45" s="305"/>
      <c r="C45" s="306"/>
      <c r="D45" s="306"/>
      <c r="E45" s="306"/>
      <c r="F45" s="307"/>
      <c r="G45" s="308" t="s">
        <v>10</v>
      </c>
      <c r="H45" s="308"/>
      <c r="I45" s="308"/>
      <c r="J45" s="308"/>
      <c r="K45" s="308" t="s">
        <v>10</v>
      </c>
      <c r="L45" s="308"/>
      <c r="M45" s="308"/>
      <c r="N45" s="88" t="s">
        <v>10</v>
      </c>
    </row>
    <row r="46" spans="1:17" ht="18.75" customHeight="1" thickBot="1" x14ac:dyDescent="0.3">
      <c r="A46" s="324" t="s">
        <v>46</v>
      </c>
      <c r="B46" s="325"/>
      <c r="C46" s="325"/>
      <c r="D46" s="325"/>
      <c r="E46" s="325"/>
      <c r="F46" s="326"/>
      <c r="G46" s="327">
        <f>SUM(G40:J45)</f>
        <v>0</v>
      </c>
      <c r="H46" s="327"/>
      <c r="I46" s="327"/>
      <c r="J46" s="328"/>
      <c r="K46" s="327">
        <f>SUM(K40:M45)</f>
        <v>0</v>
      </c>
      <c r="L46" s="327"/>
      <c r="M46" s="328"/>
      <c r="N46" s="89">
        <f>SUM(N40:N45)</f>
        <v>0</v>
      </c>
    </row>
    <row r="47" spans="1:17" ht="18" customHeight="1" x14ac:dyDescent="0.25">
      <c r="A47" s="297">
        <v>9</v>
      </c>
      <c r="B47" s="358" t="s">
        <v>141</v>
      </c>
      <c r="C47" s="412"/>
      <c r="D47" s="412"/>
      <c r="E47" s="412"/>
      <c r="F47" s="412"/>
      <c r="G47" s="412"/>
      <c r="H47" s="412"/>
      <c r="I47" s="412"/>
      <c r="J47" s="412"/>
      <c r="K47" s="412"/>
      <c r="L47" s="412"/>
      <c r="M47" s="412"/>
      <c r="N47" s="413"/>
    </row>
    <row r="48" spans="1:17" ht="16.5" thickBot="1" x14ac:dyDescent="0.3">
      <c r="A48" s="298"/>
      <c r="B48" s="179"/>
      <c r="C48" s="179"/>
      <c r="D48" s="179"/>
      <c r="E48" s="179"/>
      <c r="F48" s="179"/>
      <c r="G48" s="179"/>
      <c r="H48" s="179"/>
      <c r="I48" s="179"/>
      <c r="J48" s="179"/>
      <c r="K48" s="179"/>
      <c r="L48" s="179"/>
      <c r="M48" s="179"/>
      <c r="N48" s="398"/>
    </row>
    <row r="49" spans="1:14" ht="34.5" customHeight="1" thickTop="1" x14ac:dyDescent="0.25">
      <c r="A49" s="362" t="s">
        <v>47</v>
      </c>
      <c r="B49" s="211"/>
      <c r="C49" s="211"/>
      <c r="D49" s="211"/>
      <c r="E49" s="211" t="s">
        <v>101</v>
      </c>
      <c r="F49" s="211"/>
      <c r="G49" s="211"/>
      <c r="H49" s="217" t="s">
        <v>80</v>
      </c>
      <c r="I49" s="364"/>
      <c r="J49" s="364"/>
      <c r="K49" s="218"/>
      <c r="L49" s="217" t="s">
        <v>48</v>
      </c>
      <c r="M49" s="414"/>
      <c r="N49" s="415"/>
    </row>
    <row r="50" spans="1:14" ht="27.95" customHeight="1" x14ac:dyDescent="0.25">
      <c r="A50" s="287"/>
      <c r="B50" s="288"/>
      <c r="C50" s="288"/>
      <c r="D50" s="289"/>
      <c r="E50" s="290"/>
      <c r="F50" s="290"/>
      <c r="G50" s="290"/>
      <c r="H50" s="291"/>
      <c r="I50" s="292"/>
      <c r="J50" s="292"/>
      <c r="K50" s="293"/>
      <c r="L50" s="294"/>
      <c r="M50" s="295"/>
      <c r="N50" s="296"/>
    </row>
    <row r="51" spans="1:14" ht="27.95" customHeight="1" x14ac:dyDescent="0.25">
      <c r="A51" s="317"/>
      <c r="B51" s="290"/>
      <c r="C51" s="290"/>
      <c r="D51" s="290"/>
      <c r="E51" s="290"/>
      <c r="F51" s="290"/>
      <c r="G51" s="290"/>
      <c r="H51" s="291"/>
      <c r="I51" s="292"/>
      <c r="J51" s="292"/>
      <c r="K51" s="293"/>
      <c r="L51" s="294"/>
      <c r="M51" s="295"/>
      <c r="N51" s="296"/>
    </row>
    <row r="52" spans="1:14" ht="27.95" customHeight="1" x14ac:dyDescent="0.25">
      <c r="A52" s="317"/>
      <c r="B52" s="290"/>
      <c r="C52" s="290"/>
      <c r="D52" s="290"/>
      <c r="E52" s="290"/>
      <c r="F52" s="290"/>
      <c r="G52" s="290"/>
      <c r="H52" s="291"/>
      <c r="I52" s="292"/>
      <c r="J52" s="292"/>
      <c r="K52" s="293"/>
      <c r="L52" s="294"/>
      <c r="M52" s="295"/>
      <c r="N52" s="296"/>
    </row>
    <row r="53" spans="1:14" ht="27.95" customHeight="1" x14ac:dyDescent="0.25">
      <c r="A53" s="317"/>
      <c r="B53" s="290"/>
      <c r="C53" s="290"/>
      <c r="D53" s="290"/>
      <c r="E53" s="290"/>
      <c r="F53" s="290"/>
      <c r="G53" s="290"/>
      <c r="H53" s="291"/>
      <c r="I53" s="292"/>
      <c r="J53" s="292"/>
      <c r="K53" s="293"/>
      <c r="L53" s="294"/>
      <c r="M53" s="295"/>
      <c r="N53" s="296"/>
    </row>
    <row r="54" spans="1:14" ht="27.95" customHeight="1" x14ac:dyDescent="0.25">
      <c r="A54" s="317"/>
      <c r="B54" s="290"/>
      <c r="C54" s="290"/>
      <c r="D54" s="290"/>
      <c r="E54" s="290"/>
      <c r="F54" s="290"/>
      <c r="G54" s="290"/>
      <c r="H54" s="291"/>
      <c r="I54" s="292"/>
      <c r="J54" s="292"/>
      <c r="K54" s="293"/>
      <c r="L54" s="294"/>
      <c r="M54" s="295"/>
      <c r="N54" s="296"/>
    </row>
    <row r="55" spans="1:14" ht="27.95" customHeight="1" thickBot="1" x14ac:dyDescent="0.3">
      <c r="A55" s="349"/>
      <c r="B55" s="350"/>
      <c r="C55" s="350"/>
      <c r="D55" s="351"/>
      <c r="E55" s="352"/>
      <c r="F55" s="350"/>
      <c r="G55" s="351"/>
      <c r="H55" s="353"/>
      <c r="I55" s="468"/>
      <c r="J55" s="468"/>
      <c r="K55" s="469"/>
      <c r="L55" s="352"/>
      <c r="M55" s="380"/>
      <c r="N55" s="381"/>
    </row>
    <row r="56" spans="1:14" ht="15" customHeight="1" x14ac:dyDescent="0.25">
      <c r="A56" s="297">
        <v>10</v>
      </c>
      <c r="B56" s="357" t="s">
        <v>142</v>
      </c>
      <c r="C56" s="358"/>
      <c r="D56" s="358"/>
      <c r="E56" s="358"/>
      <c r="F56" s="358"/>
      <c r="G56" s="358"/>
      <c r="H56" s="358"/>
      <c r="I56" s="358"/>
      <c r="J56" s="358"/>
      <c r="K56" s="358"/>
      <c r="L56" s="358"/>
      <c r="M56" s="358"/>
      <c r="N56" s="359"/>
    </row>
    <row r="57" spans="1:14" ht="19.5" customHeight="1" thickBot="1" x14ac:dyDescent="0.3">
      <c r="A57" s="356"/>
      <c r="B57" s="219"/>
      <c r="C57" s="360"/>
      <c r="D57" s="360"/>
      <c r="E57" s="360"/>
      <c r="F57" s="360"/>
      <c r="G57" s="360"/>
      <c r="H57" s="360"/>
      <c r="I57" s="360"/>
      <c r="J57" s="360"/>
      <c r="K57" s="360"/>
      <c r="L57" s="360"/>
      <c r="M57" s="360"/>
      <c r="N57" s="361"/>
    </row>
    <row r="58" spans="1:14" ht="33" customHeight="1" thickTop="1" x14ac:dyDescent="0.25">
      <c r="A58" s="362" t="s">
        <v>47</v>
      </c>
      <c r="B58" s="363"/>
      <c r="C58" s="363"/>
      <c r="D58" s="363"/>
      <c r="E58" s="363" t="s">
        <v>101</v>
      </c>
      <c r="F58" s="363"/>
      <c r="G58" s="363"/>
      <c r="H58" s="217" t="s">
        <v>80</v>
      </c>
      <c r="I58" s="364"/>
      <c r="J58" s="364"/>
      <c r="K58" s="218"/>
      <c r="L58" s="217" t="s">
        <v>48</v>
      </c>
      <c r="M58" s="365"/>
      <c r="N58" s="366"/>
    </row>
    <row r="59" spans="1:14" ht="27.95" customHeight="1" x14ac:dyDescent="0.25">
      <c r="A59" s="287"/>
      <c r="B59" s="288"/>
      <c r="C59" s="288"/>
      <c r="D59" s="289"/>
      <c r="E59" s="290"/>
      <c r="F59" s="290"/>
      <c r="G59" s="290"/>
      <c r="H59" s="291"/>
      <c r="I59" s="292"/>
      <c r="J59" s="292"/>
      <c r="K59" s="293"/>
      <c r="L59" s="294"/>
      <c r="M59" s="295"/>
      <c r="N59" s="296"/>
    </row>
    <row r="60" spans="1:14" ht="27.95" customHeight="1" x14ac:dyDescent="0.25">
      <c r="A60" s="317"/>
      <c r="B60" s="290"/>
      <c r="C60" s="290"/>
      <c r="D60" s="290"/>
      <c r="E60" s="290"/>
      <c r="F60" s="290"/>
      <c r="G60" s="290"/>
      <c r="H60" s="291"/>
      <c r="I60" s="292"/>
      <c r="J60" s="292"/>
      <c r="K60" s="293"/>
      <c r="L60" s="294"/>
      <c r="M60" s="295"/>
      <c r="N60" s="296"/>
    </row>
    <row r="61" spans="1:14" ht="27.95" customHeight="1" x14ac:dyDescent="0.25">
      <c r="A61" s="317"/>
      <c r="B61" s="290"/>
      <c r="C61" s="290"/>
      <c r="D61" s="290"/>
      <c r="E61" s="290"/>
      <c r="F61" s="290"/>
      <c r="G61" s="290"/>
      <c r="H61" s="291"/>
      <c r="I61" s="292"/>
      <c r="J61" s="292"/>
      <c r="K61" s="293"/>
      <c r="L61" s="294"/>
      <c r="M61" s="295"/>
      <c r="N61" s="296"/>
    </row>
    <row r="62" spans="1:14" ht="27.95" customHeight="1" x14ac:dyDescent="0.25">
      <c r="A62" s="317"/>
      <c r="B62" s="290"/>
      <c r="C62" s="290"/>
      <c r="D62" s="290"/>
      <c r="E62" s="290"/>
      <c r="F62" s="290"/>
      <c r="G62" s="290"/>
      <c r="H62" s="291"/>
      <c r="I62" s="292"/>
      <c r="J62" s="292"/>
      <c r="K62" s="293"/>
      <c r="L62" s="294"/>
      <c r="M62" s="295"/>
      <c r="N62" s="296"/>
    </row>
    <row r="63" spans="1:14" ht="27.95" customHeight="1" x14ac:dyDescent="0.25">
      <c r="A63" s="317"/>
      <c r="B63" s="290"/>
      <c r="C63" s="290"/>
      <c r="D63" s="290"/>
      <c r="E63" s="290"/>
      <c r="F63" s="290"/>
      <c r="G63" s="290"/>
      <c r="H63" s="291"/>
      <c r="I63" s="292"/>
      <c r="J63" s="292"/>
      <c r="K63" s="293"/>
      <c r="L63" s="294"/>
      <c r="M63" s="295"/>
      <c r="N63" s="296"/>
    </row>
    <row r="64" spans="1:14" ht="27.95" customHeight="1" thickBot="1" x14ac:dyDescent="0.3">
      <c r="A64" s="349"/>
      <c r="B64" s="350"/>
      <c r="C64" s="350"/>
      <c r="D64" s="351"/>
      <c r="E64" s="352"/>
      <c r="F64" s="350"/>
      <c r="G64" s="351"/>
      <c r="H64" s="353"/>
      <c r="I64" s="354"/>
      <c r="J64" s="354"/>
      <c r="K64" s="355"/>
      <c r="L64" s="352"/>
      <c r="M64" s="380"/>
      <c r="N64" s="381"/>
    </row>
    <row r="65" spans="1:18" ht="16.5" customHeight="1" thickBot="1" x14ac:dyDescent="0.3">
      <c r="A65" s="48">
        <v>11</v>
      </c>
      <c r="B65" s="148" t="s">
        <v>49</v>
      </c>
      <c r="C65" s="347"/>
      <c r="D65" s="347"/>
      <c r="E65" s="347"/>
      <c r="F65" s="347"/>
      <c r="G65" s="347"/>
      <c r="H65" s="347"/>
      <c r="I65" s="347"/>
      <c r="J65" s="347"/>
      <c r="K65" s="347"/>
      <c r="L65" s="347"/>
      <c r="M65" s="347"/>
      <c r="N65" s="348"/>
    </row>
    <row r="66" spans="1:18" ht="15" customHeight="1" thickTop="1" thickBot="1" x14ac:dyDescent="0.3">
      <c r="A66" s="377"/>
      <c r="B66" s="371" t="s">
        <v>50</v>
      </c>
      <c r="C66" s="372"/>
      <c r="D66" s="372"/>
      <c r="E66" s="372"/>
      <c r="F66" s="373"/>
      <c r="G66" s="372"/>
      <c r="H66" s="374" t="s">
        <v>66</v>
      </c>
      <c r="I66" s="375"/>
      <c r="J66" s="375"/>
      <c r="K66" s="375"/>
      <c r="L66" s="375"/>
      <c r="M66" s="375"/>
      <c r="N66" s="376"/>
    </row>
    <row r="67" spans="1:18" ht="16.5" customHeight="1" thickBot="1" x14ac:dyDescent="0.3">
      <c r="A67" s="378"/>
      <c r="B67" s="243" t="s">
        <v>51</v>
      </c>
      <c r="C67" s="367"/>
      <c r="D67" s="367"/>
      <c r="E67" s="368"/>
      <c r="F67" s="64"/>
      <c r="G67" s="17"/>
      <c r="H67" s="382"/>
      <c r="I67" s="383"/>
      <c r="J67" s="383"/>
      <c r="K67" s="383"/>
      <c r="L67" s="383"/>
      <c r="M67" s="383"/>
      <c r="N67" s="384"/>
      <c r="P67" s="45" t="s">
        <v>106</v>
      </c>
    </row>
    <row r="68" spans="1:18" ht="16.5" customHeight="1" thickBot="1" x14ac:dyDescent="0.3">
      <c r="A68" s="378"/>
      <c r="B68" s="243" t="s">
        <v>52</v>
      </c>
      <c r="C68" s="367"/>
      <c r="D68" s="367"/>
      <c r="E68" s="368"/>
      <c r="F68" s="64"/>
      <c r="G68" s="18"/>
      <c r="H68" s="385"/>
      <c r="I68" s="143"/>
      <c r="J68" s="143"/>
      <c r="K68" s="143"/>
      <c r="L68" s="143"/>
      <c r="M68" s="143"/>
      <c r="N68" s="386"/>
      <c r="P68" s="45" t="s">
        <v>107</v>
      </c>
    </row>
    <row r="69" spans="1:18" ht="16.5" customHeight="1" thickBot="1" x14ac:dyDescent="0.3">
      <c r="A69" s="378"/>
      <c r="B69" s="243" t="s">
        <v>53</v>
      </c>
      <c r="C69" s="367"/>
      <c r="D69" s="367"/>
      <c r="E69" s="368"/>
      <c r="F69" s="64"/>
      <c r="G69" s="18"/>
      <c r="H69" s="385"/>
      <c r="I69" s="143"/>
      <c r="J69" s="143"/>
      <c r="K69" s="143"/>
      <c r="L69" s="143"/>
      <c r="M69" s="143"/>
      <c r="N69" s="386"/>
    </row>
    <row r="70" spans="1:18" ht="16.5" customHeight="1" thickBot="1" x14ac:dyDescent="0.3">
      <c r="A70" s="378"/>
      <c r="B70" s="243" t="s">
        <v>54</v>
      </c>
      <c r="C70" s="367"/>
      <c r="D70" s="367"/>
      <c r="E70" s="368"/>
      <c r="F70" s="64"/>
      <c r="G70" s="18"/>
      <c r="H70" s="385"/>
      <c r="I70" s="143"/>
      <c r="J70" s="143"/>
      <c r="K70" s="143"/>
      <c r="L70" s="143"/>
      <c r="M70" s="143"/>
      <c r="N70" s="386"/>
      <c r="P70" s="54"/>
      <c r="Q70" s="91" t="str">
        <f>IF(OR(Check29="X",Check30="X",Check31="X",Check32="X",Check33="X",Check35="X",Check34="X"),"","11 langelyje neužpildyta &lt;Investuotojas&gt;")</f>
        <v>11 langelyje neužpildyta &lt;Investuotojas&gt;</v>
      </c>
    </row>
    <row r="71" spans="1:18" ht="16.5" customHeight="1" thickBot="1" x14ac:dyDescent="0.3">
      <c r="A71" s="378"/>
      <c r="B71" s="243" t="s">
        <v>102</v>
      </c>
      <c r="C71" s="367"/>
      <c r="D71" s="367"/>
      <c r="E71" s="368"/>
      <c r="F71" s="64"/>
      <c r="G71" s="18"/>
      <c r="H71" s="385"/>
      <c r="I71" s="143"/>
      <c r="J71" s="143"/>
      <c r="K71" s="143"/>
      <c r="L71" s="143"/>
      <c r="M71" s="143"/>
      <c r="N71" s="386"/>
      <c r="Q71" s="54" t="str">
        <f>IF(LEN(TRIM(Check29)&amp;TRIM(Check30)&amp;TRIM(Check31)&amp;TRIM(Check32)&amp;TRIM(Check33)&amp;TRIM(Check35)&amp;TRIM(Check34))&gt;1,"Pasirinkite vieną Investuotoją","")</f>
        <v/>
      </c>
    </row>
    <row r="72" spans="1:18" ht="16.5" customHeight="1" thickBot="1" x14ac:dyDescent="0.3">
      <c r="A72" s="378"/>
      <c r="B72" s="243" t="s">
        <v>103</v>
      </c>
      <c r="C72" s="367"/>
      <c r="D72" s="367"/>
      <c r="E72" s="368"/>
      <c r="F72" s="64"/>
      <c r="G72" s="18"/>
      <c r="H72" s="385"/>
      <c r="I72" s="143"/>
      <c r="J72" s="143"/>
      <c r="K72" s="143"/>
      <c r="L72" s="143"/>
      <c r="M72" s="143"/>
      <c r="N72" s="386"/>
      <c r="P72" s="50"/>
      <c r="Q72" s="50"/>
      <c r="R72" s="50"/>
    </row>
    <row r="73" spans="1:18" ht="30" customHeight="1" thickBot="1" x14ac:dyDescent="0.3">
      <c r="A73" s="379"/>
      <c r="B73" s="395" t="s">
        <v>55</v>
      </c>
      <c r="C73" s="396"/>
      <c r="D73" s="396"/>
      <c r="E73" s="396"/>
      <c r="F73" s="64"/>
      <c r="G73" s="19"/>
      <c r="H73" s="387"/>
      <c r="I73" s="388"/>
      <c r="J73" s="388"/>
      <c r="K73" s="388"/>
      <c r="L73" s="388"/>
      <c r="M73" s="388"/>
      <c r="N73" s="389"/>
      <c r="P73" s="50"/>
      <c r="Q73" s="50"/>
      <c r="R73" s="50"/>
    </row>
    <row r="74" spans="1:18" ht="18.75" customHeight="1" thickBot="1" x14ac:dyDescent="0.3">
      <c r="A74" s="46" t="s">
        <v>56</v>
      </c>
      <c r="B74" s="399" t="s">
        <v>57</v>
      </c>
      <c r="C74" s="399"/>
      <c r="D74" s="399"/>
      <c r="E74" s="399"/>
      <c r="F74" s="399"/>
      <c r="G74" s="399"/>
      <c r="H74" s="399"/>
      <c r="I74" s="399"/>
      <c r="J74" s="399"/>
      <c r="K74" s="399"/>
      <c r="L74" s="399"/>
      <c r="M74" s="399"/>
      <c r="N74" s="400"/>
    </row>
    <row r="75" spans="1:18" ht="79.5" customHeight="1" thickTop="1" x14ac:dyDescent="0.25">
      <c r="A75" s="21" t="s">
        <v>58</v>
      </c>
      <c r="B75" s="243" t="s">
        <v>143</v>
      </c>
      <c r="C75" s="243"/>
      <c r="D75" s="243"/>
      <c r="E75" s="243"/>
      <c r="F75" s="243"/>
      <c r="G75" s="243"/>
      <c r="H75" s="243"/>
      <c r="I75" s="243"/>
      <c r="J75" s="243"/>
      <c r="K75" s="243"/>
      <c r="L75" s="243"/>
      <c r="M75" s="243"/>
      <c r="N75" s="65"/>
    </row>
    <row r="76" spans="1:18" ht="78.75" customHeight="1" x14ac:dyDescent="0.25">
      <c r="A76" s="14" t="s">
        <v>59</v>
      </c>
      <c r="B76" s="243" t="s">
        <v>144</v>
      </c>
      <c r="C76" s="243"/>
      <c r="D76" s="243"/>
      <c r="E76" s="243"/>
      <c r="F76" s="243"/>
      <c r="G76" s="243"/>
      <c r="H76" s="243"/>
      <c r="I76" s="243"/>
      <c r="J76" s="243"/>
      <c r="K76" s="243"/>
      <c r="L76" s="243"/>
      <c r="M76" s="243"/>
      <c r="N76" s="65"/>
    </row>
    <row r="77" spans="1:18" ht="48.75" customHeight="1" x14ac:dyDescent="0.25">
      <c r="A77" s="14" t="s">
        <v>60</v>
      </c>
      <c r="B77" s="243" t="s">
        <v>145</v>
      </c>
      <c r="C77" s="243"/>
      <c r="D77" s="243"/>
      <c r="E77" s="243"/>
      <c r="F77" s="243"/>
      <c r="G77" s="243"/>
      <c r="H77" s="243"/>
      <c r="I77" s="243"/>
      <c r="J77" s="243"/>
      <c r="K77" s="243"/>
      <c r="L77" s="243"/>
      <c r="M77" s="243"/>
      <c r="N77" s="65"/>
    </row>
    <row r="78" spans="1:18" ht="48.75" customHeight="1" x14ac:dyDescent="0.25">
      <c r="A78" s="14" t="s">
        <v>61</v>
      </c>
      <c r="B78" s="243" t="s">
        <v>146</v>
      </c>
      <c r="C78" s="243"/>
      <c r="D78" s="243"/>
      <c r="E78" s="243"/>
      <c r="F78" s="243"/>
      <c r="G78" s="243"/>
      <c r="H78" s="243"/>
      <c r="I78" s="243"/>
      <c r="J78" s="243"/>
      <c r="K78" s="243"/>
      <c r="L78" s="243"/>
      <c r="M78" s="243"/>
      <c r="N78" s="65"/>
    </row>
    <row r="79" spans="1:18" ht="21" customHeight="1" thickBot="1" x14ac:dyDescent="0.3">
      <c r="A79" s="324" t="s">
        <v>62</v>
      </c>
      <c r="B79" s="325"/>
      <c r="C79" s="325"/>
      <c r="D79" s="325"/>
      <c r="E79" s="325"/>
      <c r="F79" s="325"/>
      <c r="G79" s="325"/>
      <c r="H79" s="325"/>
      <c r="I79" s="325"/>
      <c r="J79" s="325"/>
      <c r="K79" s="325"/>
      <c r="L79" s="325"/>
      <c r="M79" s="326"/>
      <c r="N79" s="57">
        <f>IF(TYPE(Check34)=2,IF(LEN(TRIM(Check34))&gt;0,MAX(N75:N78),0),0)</f>
        <v>0</v>
      </c>
    </row>
    <row r="80" spans="1:18" ht="17.25" customHeight="1" thickBot="1" x14ac:dyDescent="0.3">
      <c r="A80" s="46">
        <v>13</v>
      </c>
      <c r="B80" s="360" t="s">
        <v>63</v>
      </c>
      <c r="C80" s="179"/>
      <c r="D80" s="179"/>
      <c r="E80" s="179"/>
      <c r="F80" s="179"/>
      <c r="G80" s="179"/>
      <c r="H80" s="179"/>
      <c r="I80" s="179"/>
      <c r="J80" s="179"/>
      <c r="K80" s="179"/>
      <c r="L80" s="179"/>
      <c r="M80" s="179"/>
      <c r="N80" s="398"/>
    </row>
    <row r="81" spans="1:19" ht="35.25" customHeight="1" thickTop="1" x14ac:dyDescent="0.25">
      <c r="A81" s="403"/>
      <c r="B81" s="218"/>
      <c r="C81" s="217" t="s">
        <v>12</v>
      </c>
      <c r="D81" s="364"/>
      <c r="E81" s="364"/>
      <c r="F81" s="218"/>
      <c r="G81" s="217" t="s">
        <v>147</v>
      </c>
      <c r="H81" s="364"/>
      <c r="I81" s="364"/>
      <c r="J81" s="364"/>
      <c r="K81" s="218"/>
      <c r="L81" s="211" t="s">
        <v>148</v>
      </c>
      <c r="M81" s="211"/>
      <c r="N81" s="397"/>
    </row>
    <row r="82" spans="1:19" ht="24" customHeight="1" thickBot="1" x14ac:dyDescent="0.3">
      <c r="A82" s="401" t="s">
        <v>64</v>
      </c>
      <c r="B82" s="402"/>
      <c r="C82" s="392">
        <f>Text212*Text229</f>
        <v>0</v>
      </c>
      <c r="D82" s="393"/>
      <c r="E82" s="393"/>
      <c r="F82" s="394"/>
      <c r="G82" s="392">
        <f>Text212*Text230</f>
        <v>0</v>
      </c>
      <c r="H82" s="393"/>
      <c r="I82" s="393"/>
      <c r="J82" s="393"/>
      <c r="K82" s="394"/>
      <c r="L82" s="390">
        <f>Text212*Text231</f>
        <v>0</v>
      </c>
      <c r="M82" s="390"/>
      <c r="N82" s="391"/>
    </row>
    <row r="83" spans="1:19" ht="16.5" thickTop="1" x14ac:dyDescent="0.25"/>
    <row r="86" spans="1:19" x14ac:dyDescent="0.25">
      <c r="N86" s="20"/>
      <c r="O86" s="20"/>
      <c r="P86" s="20"/>
      <c r="Q86" s="20"/>
      <c r="R86" s="20"/>
      <c r="S86" s="20"/>
    </row>
  </sheetData>
  <sheetProtection password="CF7A" sheet="1" objects="1" scenarios="1" selectLockedCells="1"/>
  <customSheetViews>
    <customSheetView guid="{17021DDE-0EDC-429C-8B34-14A1CA2E76B2}" showGridLines="0" showRowCol="0" hiddenColumns="1" topLeftCell="A52">
      <selection activeCell="A13" sqref="A13:N13"/>
      <rowBreaks count="2" manualBreakCount="2">
        <brk id="36" max="16383" man="1"/>
        <brk id="63" max="16383" man="1"/>
      </rowBreaks>
      <pageMargins left="0.59055118110236227" right="0.39370078740157483" top="0.59055118110236227" bottom="0.39370078740157483" header="0" footer="0"/>
      <pageSetup paperSize="9" orientation="portrait" blackAndWhite="1" r:id="rId1"/>
      <headerFooter alignWithMargins="0">
        <oddFooter>&amp;R&amp;9 1PP10  &amp;P</oddFooter>
      </headerFooter>
    </customSheetView>
  </customSheetViews>
  <mergeCells count="143">
    <mergeCell ref="I1:N2"/>
    <mergeCell ref="K40:M40"/>
    <mergeCell ref="B38:N38"/>
    <mergeCell ref="B40:F40"/>
    <mergeCell ref="E60:G60"/>
    <mergeCell ref="G42:J42"/>
    <mergeCell ref="K42:M42"/>
    <mergeCell ref="K39:M39"/>
    <mergeCell ref="A52:D52"/>
    <mergeCell ref="A49:D49"/>
    <mergeCell ref="E49:G49"/>
    <mergeCell ref="G44:J44"/>
    <mergeCell ref="G46:J46"/>
    <mergeCell ref="E53:G53"/>
    <mergeCell ref="A58:D58"/>
    <mergeCell ref="E58:G58"/>
    <mergeCell ref="F37:N37"/>
    <mergeCell ref="A15:N15"/>
    <mergeCell ref="A19:N19"/>
    <mergeCell ref="A23:N23"/>
    <mergeCell ref="G40:J40"/>
    <mergeCell ref="A22:N22"/>
    <mergeCell ref="A30:N30"/>
    <mergeCell ref="A31:N31"/>
    <mergeCell ref="G39:J39"/>
    <mergeCell ref="A26:N26"/>
    <mergeCell ref="A28:N28"/>
    <mergeCell ref="B39:F39"/>
    <mergeCell ref="G43:J43"/>
    <mergeCell ref="K43:M43"/>
    <mergeCell ref="A27:N27"/>
    <mergeCell ref="E55:G55"/>
    <mergeCell ref="H55:K55"/>
    <mergeCell ref="K41:M41"/>
    <mergeCell ref="H54:K54"/>
    <mergeCell ref="A18:N18"/>
    <mergeCell ref="A14:N14"/>
    <mergeCell ref="A16:N16"/>
    <mergeCell ref="A82:B82"/>
    <mergeCell ref="C81:F81"/>
    <mergeCell ref="C82:F82"/>
    <mergeCell ref="A81:B81"/>
    <mergeCell ref="A60:D60"/>
    <mergeCell ref="B41:F45"/>
    <mergeCell ref="A53:D53"/>
    <mergeCell ref="B47:N48"/>
    <mergeCell ref="A20:N20"/>
    <mergeCell ref="A34:N34"/>
    <mergeCell ref="B29:N29"/>
    <mergeCell ref="B33:N33"/>
    <mergeCell ref="A32:N32"/>
    <mergeCell ref="B37:E37"/>
    <mergeCell ref="A36:N36"/>
    <mergeCell ref="A62:D62"/>
    <mergeCell ref="E62:G62"/>
    <mergeCell ref="A63:D63"/>
    <mergeCell ref="E63:G63"/>
    <mergeCell ref="G41:J41"/>
    <mergeCell ref="L82:N82"/>
    <mergeCell ref="A11:B11"/>
    <mergeCell ref="A10:B10"/>
    <mergeCell ref="B66:G66"/>
    <mergeCell ref="H66:N66"/>
    <mergeCell ref="A61:D61"/>
    <mergeCell ref="E61:G61"/>
    <mergeCell ref="H61:K61"/>
    <mergeCell ref="H58:K58"/>
    <mergeCell ref="L58:N58"/>
    <mergeCell ref="A59:D59"/>
    <mergeCell ref="E59:G59"/>
    <mergeCell ref="B65:N65"/>
    <mergeCell ref="A64:D64"/>
    <mergeCell ref="E64:G64"/>
    <mergeCell ref="H52:K52"/>
    <mergeCell ref="L51:N51"/>
    <mergeCell ref="L52:N52"/>
    <mergeCell ref="A56:A57"/>
    <mergeCell ref="B56:N57"/>
    <mergeCell ref="H53:K53"/>
    <mergeCell ref="E51:G51"/>
    <mergeCell ref="E52:G52"/>
    <mergeCell ref="H51:K51"/>
    <mergeCell ref="L53:N53"/>
    <mergeCell ref="G82:K82"/>
    <mergeCell ref="G81:K81"/>
    <mergeCell ref="L81:N81"/>
    <mergeCell ref="B80:N80"/>
    <mergeCell ref="A35:N35"/>
    <mergeCell ref="A51:D51"/>
    <mergeCell ref="A66:A73"/>
    <mergeCell ref="B78:M78"/>
    <mergeCell ref="A79:M79"/>
    <mergeCell ref="H67:N73"/>
    <mergeCell ref="B74:N74"/>
    <mergeCell ref="B69:E69"/>
    <mergeCell ref="B67:E67"/>
    <mergeCell ref="H64:K64"/>
    <mergeCell ref="L64:N64"/>
    <mergeCell ref="B68:E68"/>
    <mergeCell ref="B71:E71"/>
    <mergeCell ref="B72:E72"/>
    <mergeCell ref="B73:E73"/>
    <mergeCell ref="G45:J45"/>
    <mergeCell ref="A50:D50"/>
    <mergeCell ref="E50:G50"/>
    <mergeCell ref="A47:A48"/>
    <mergeCell ref="L62:N62"/>
    <mergeCell ref="L63:N63"/>
    <mergeCell ref="H59:K59"/>
    <mergeCell ref="L59:N59"/>
    <mergeCell ref="L55:N55"/>
    <mergeCell ref="B77:M77"/>
    <mergeCell ref="H62:K62"/>
    <mergeCell ref="H63:K63"/>
    <mergeCell ref="B70:E70"/>
    <mergeCell ref="B75:M75"/>
    <mergeCell ref="B76:M76"/>
    <mergeCell ref="A55:D55"/>
    <mergeCell ref="H60:K60"/>
    <mergeCell ref="E8:H8"/>
    <mergeCell ref="E9:H9"/>
    <mergeCell ref="L4:N4"/>
    <mergeCell ref="E6:H6"/>
    <mergeCell ref="E7:H7"/>
    <mergeCell ref="C5:M5"/>
    <mergeCell ref="L54:N54"/>
    <mergeCell ref="L60:N60"/>
    <mergeCell ref="L61:N61"/>
    <mergeCell ref="A46:F46"/>
    <mergeCell ref="L49:N49"/>
    <mergeCell ref="L50:N50"/>
    <mergeCell ref="K44:M44"/>
    <mergeCell ref="H49:K49"/>
    <mergeCell ref="H50:K50"/>
    <mergeCell ref="K46:M46"/>
    <mergeCell ref="K45:M45"/>
    <mergeCell ref="B13:N13"/>
    <mergeCell ref="B17:N17"/>
    <mergeCell ref="B21:N21"/>
    <mergeCell ref="B25:N25"/>
    <mergeCell ref="A24:N24"/>
    <mergeCell ref="A54:D54"/>
    <mergeCell ref="E54:G54"/>
  </mergeCells>
  <phoneticPr fontId="6" type="noConversion"/>
  <dataValidations count="6">
    <dataValidation type="decimal" errorStyle="warning" allowBlank="1" showErrorMessage="1" error="Skaitinė reikšmė" sqref="P26">
      <formula1>0</formula1>
      <formula2>99999999999</formula2>
    </dataValidation>
    <dataValidation type="decimal" allowBlank="1" showErrorMessage="1" errorTitle="KLAIDA !" error="Įveskite skaičius !" sqref="G40:N45">
      <formula1>0</formula1>
      <formula2>99999999999999</formula2>
    </dataValidation>
    <dataValidation type="list" allowBlank="1" showInputMessage="1" showErrorMessage="1" sqref="F67:F73">
      <formula1>$P$67:$P$68</formula1>
    </dataValidation>
    <dataValidation type="date" errorStyle="warning" allowBlank="1" showErrorMessage="1" errorTitle="Įveskite teisingą datą" sqref="A22:N22">
      <formula1>25569</formula1>
      <formula2>42369</formula2>
    </dataValidation>
    <dataValidation type="decimal" allowBlank="1" showErrorMessage="1" errorTitle="Klaida" error="Įveskite skaičių iki  0,5" sqref="N76:N78">
      <formula1>0</formula1>
      <formula2>0.5</formula2>
    </dataValidation>
    <dataValidation type="decimal" allowBlank="1" showErrorMessage="1" errorTitle="Klaida" error="Įveskite skaičių ne didesnį už  0,5" sqref="N75">
      <formula1>0</formula1>
      <formula2>0.5</formula2>
    </dataValidation>
  </dataValidations>
  <pageMargins left="0.59055118110236227" right="0.39370078740157483" top="0.59055118110236227" bottom="0.39370078740157483" header="0" footer="0"/>
  <pageSetup paperSize="9" orientation="portrait" blackAndWhite="1" r:id="rId2"/>
  <headerFooter alignWithMargins="0">
    <oddFooter>&amp;R&amp;9 1PP10  &amp;P</oddFooter>
  </headerFooter>
  <rowBreaks count="2" manualBreakCount="2">
    <brk id="37" max="16383" man="1"/>
    <brk id="64"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showGridLines="0" showRowColHeaders="0" zoomScaleNormal="100" workbookViewId="0">
      <selection activeCell="A14" sqref="A14:N14"/>
    </sheetView>
  </sheetViews>
  <sheetFormatPr defaultRowHeight="15.75" x14ac:dyDescent="0.25"/>
  <cols>
    <col min="1" max="1" width="6.1640625" style="45" customWidth="1"/>
    <col min="2" max="2" width="9.33203125" style="45"/>
    <col min="3" max="3" width="4.5" style="45" customWidth="1"/>
    <col min="4" max="4" width="9" style="45" customWidth="1"/>
    <col min="5" max="5" width="8.5" style="45" customWidth="1"/>
    <col min="6" max="6" width="4" style="45" customWidth="1"/>
    <col min="7" max="7" width="10.6640625" style="45" customWidth="1"/>
    <col min="8" max="8" width="5.33203125" style="45" customWidth="1"/>
    <col min="9" max="9" width="2.83203125" style="45" customWidth="1"/>
    <col min="10" max="10" width="2.5" style="45" customWidth="1"/>
    <col min="11" max="11" width="5.33203125" style="45" customWidth="1"/>
    <col min="12" max="12" width="7.33203125" style="45" customWidth="1"/>
    <col min="13" max="13" width="8.33203125" style="45" customWidth="1"/>
    <col min="14" max="14" width="19.5" style="45" customWidth="1"/>
    <col min="15" max="15" width="1.83203125" style="45" customWidth="1"/>
    <col min="16" max="16" width="2.83203125" style="45" hidden="1" customWidth="1"/>
    <col min="17" max="16384" width="9.33203125" style="45"/>
  </cols>
  <sheetData>
    <row r="1" spans="1:14" ht="14.25" customHeight="1" x14ac:dyDescent="0.25">
      <c r="A1" s="7"/>
      <c r="I1" s="404" t="s">
        <v>138</v>
      </c>
      <c r="J1" s="404"/>
      <c r="K1" s="404"/>
      <c r="L1" s="404"/>
      <c r="M1" s="404"/>
      <c r="N1" s="404"/>
    </row>
    <row r="2" spans="1:14" ht="16.5" customHeight="1" x14ac:dyDescent="0.25">
      <c r="A2" s="2"/>
      <c r="I2" s="404"/>
      <c r="J2" s="404"/>
      <c r="K2" s="404"/>
      <c r="L2" s="404"/>
      <c r="M2" s="404"/>
      <c r="N2" s="404"/>
    </row>
    <row r="3" spans="1:14" ht="16.5" customHeight="1" x14ac:dyDescent="0.25">
      <c r="A3" s="2"/>
      <c r="I3" s="111"/>
      <c r="J3" s="111"/>
      <c r="K3" s="111"/>
      <c r="L3" s="111"/>
      <c r="M3" s="111"/>
      <c r="N3" s="111"/>
    </row>
    <row r="4" spans="1:14" ht="16.5" customHeight="1" x14ac:dyDescent="0.25">
      <c r="A4" s="2"/>
      <c r="E4" s="45" t="s">
        <v>150</v>
      </c>
      <c r="L4" s="408"/>
      <c r="M4" s="409"/>
      <c r="N4" s="409"/>
    </row>
    <row r="5" spans="1:14" x14ac:dyDescent="0.25">
      <c r="A5" s="1"/>
      <c r="C5" s="167" t="s">
        <v>38</v>
      </c>
      <c r="D5" s="167"/>
      <c r="E5" s="167"/>
      <c r="F5" s="167"/>
      <c r="G5" s="167"/>
      <c r="H5" s="167"/>
      <c r="I5" s="167"/>
      <c r="J5" s="167"/>
      <c r="K5" s="167"/>
      <c r="L5" s="167"/>
      <c r="M5" s="167"/>
    </row>
    <row r="6" spans="1:14" x14ac:dyDescent="0.25">
      <c r="A6" s="1"/>
      <c r="C6" s="1"/>
      <c r="D6" s="1"/>
      <c r="E6" s="410" t="str">
        <f>'1F'!E11:G11</f>
        <v xml:space="preserve">    -  -  </v>
      </c>
      <c r="F6" s="411"/>
      <c r="G6" s="411"/>
      <c r="H6" s="411"/>
      <c r="I6" s="1"/>
      <c r="J6" s="1"/>
      <c r="K6" s="1"/>
      <c r="L6" s="1"/>
      <c r="M6" s="1"/>
    </row>
    <row r="7" spans="1:14" ht="11.25" customHeight="1" x14ac:dyDescent="0.25">
      <c r="A7" s="1"/>
      <c r="C7" s="1"/>
      <c r="D7" s="1"/>
      <c r="E7" s="407" t="s">
        <v>0</v>
      </c>
      <c r="F7" s="168"/>
      <c r="G7" s="168"/>
      <c r="H7" s="168"/>
      <c r="I7" s="1"/>
      <c r="J7" s="1"/>
      <c r="K7" s="1"/>
      <c r="L7" s="1"/>
      <c r="M7" s="1"/>
    </row>
    <row r="8" spans="1:14" x14ac:dyDescent="0.25">
      <c r="A8" s="1"/>
      <c r="C8" s="1"/>
      <c r="D8" s="1"/>
      <c r="E8" s="405" t="str">
        <f>'1F'!E13</f>
        <v xml:space="preserve"> </v>
      </c>
      <c r="F8" s="406"/>
      <c r="G8" s="406"/>
      <c r="H8" s="406"/>
      <c r="I8" s="1"/>
      <c r="J8" s="1"/>
      <c r="K8" s="1"/>
      <c r="L8" s="1"/>
      <c r="M8" s="1"/>
    </row>
    <row r="9" spans="1:14" ht="12.75" customHeight="1" thickBot="1" x14ac:dyDescent="0.3">
      <c r="A9" s="2"/>
      <c r="E9" s="407" t="s">
        <v>94</v>
      </c>
      <c r="F9" s="168"/>
      <c r="G9" s="168"/>
      <c r="H9" s="168"/>
    </row>
    <row r="10" spans="1:14" ht="16.5" customHeight="1" thickBot="1" x14ac:dyDescent="0.3">
      <c r="A10" s="171" t="s">
        <v>1</v>
      </c>
      <c r="B10" s="370"/>
      <c r="C10" s="63" t="str">
        <f>'1F'!Check16</f>
        <v xml:space="preserve"> </v>
      </c>
    </row>
    <row r="11" spans="1:14" ht="17.25" customHeight="1" thickBot="1" x14ac:dyDescent="0.3">
      <c r="A11" s="171" t="s">
        <v>2</v>
      </c>
      <c r="B11" s="369"/>
      <c r="C11" s="63" t="str">
        <f>'1F'!C16</f>
        <v xml:space="preserve"> </v>
      </c>
    </row>
    <row r="12" spans="1:14" ht="5.25" customHeight="1" thickBot="1" x14ac:dyDescent="0.3">
      <c r="A12" s="2"/>
    </row>
    <row r="13" spans="1:14" ht="18" customHeight="1" thickTop="1" thickBot="1" x14ac:dyDescent="0.3">
      <c r="A13" s="5">
        <v>1</v>
      </c>
      <c r="B13" s="416" t="s">
        <v>39</v>
      </c>
      <c r="C13" s="417"/>
      <c r="D13" s="417"/>
      <c r="E13" s="417"/>
      <c r="F13" s="417"/>
      <c r="G13" s="417"/>
      <c r="H13" s="417"/>
      <c r="I13" s="417"/>
      <c r="J13" s="417"/>
      <c r="K13" s="417"/>
      <c r="L13" s="417"/>
      <c r="M13" s="417"/>
      <c r="N13" s="418"/>
    </row>
    <row r="14" spans="1:14" ht="18" customHeight="1" thickTop="1" x14ac:dyDescent="0.25">
      <c r="A14" s="329"/>
      <c r="B14" s="330"/>
      <c r="C14" s="330"/>
      <c r="D14" s="330"/>
      <c r="E14" s="330"/>
      <c r="F14" s="330"/>
      <c r="G14" s="330"/>
      <c r="H14" s="330"/>
      <c r="I14" s="330"/>
      <c r="J14" s="330"/>
      <c r="K14" s="330"/>
      <c r="L14" s="330"/>
      <c r="M14" s="330"/>
      <c r="N14" s="331"/>
    </row>
    <row r="15" spans="1:14" ht="18" customHeight="1" x14ac:dyDescent="0.25">
      <c r="A15" s="309"/>
      <c r="B15" s="310"/>
      <c r="C15" s="310"/>
      <c r="D15" s="310"/>
      <c r="E15" s="310"/>
      <c r="F15" s="310"/>
      <c r="G15" s="310"/>
      <c r="H15" s="310"/>
      <c r="I15" s="310"/>
      <c r="J15" s="310"/>
      <c r="K15" s="310"/>
      <c r="L15" s="310"/>
      <c r="M15" s="310"/>
      <c r="N15" s="311"/>
    </row>
    <row r="16" spans="1:14" ht="18" customHeight="1" thickBot="1" x14ac:dyDescent="0.3">
      <c r="A16" s="332"/>
      <c r="B16" s="333"/>
      <c r="C16" s="333"/>
      <c r="D16" s="333"/>
      <c r="E16" s="333"/>
      <c r="F16" s="333"/>
      <c r="G16" s="333"/>
      <c r="H16" s="333"/>
      <c r="I16" s="333"/>
      <c r="J16" s="333"/>
      <c r="K16" s="333"/>
      <c r="L16" s="333"/>
      <c r="M16" s="333"/>
      <c r="N16" s="334"/>
    </row>
    <row r="17" spans="1:14" ht="18" customHeight="1" thickTop="1" thickBot="1" x14ac:dyDescent="0.3">
      <c r="A17" s="5">
        <v>2</v>
      </c>
      <c r="B17" s="213" t="s">
        <v>95</v>
      </c>
      <c r="C17" s="322"/>
      <c r="D17" s="322"/>
      <c r="E17" s="322"/>
      <c r="F17" s="322"/>
      <c r="G17" s="322"/>
      <c r="H17" s="322"/>
      <c r="I17" s="322"/>
      <c r="J17" s="322"/>
      <c r="K17" s="322"/>
      <c r="L17" s="322"/>
      <c r="M17" s="322"/>
      <c r="N17" s="323"/>
    </row>
    <row r="18" spans="1:14" ht="18" customHeight="1" thickTop="1" x14ac:dyDescent="0.25">
      <c r="A18" s="161"/>
      <c r="B18" s="162"/>
      <c r="C18" s="162"/>
      <c r="D18" s="162"/>
      <c r="E18" s="162"/>
      <c r="F18" s="162"/>
      <c r="G18" s="162"/>
      <c r="H18" s="162"/>
      <c r="I18" s="162"/>
      <c r="J18" s="162"/>
      <c r="K18" s="162"/>
      <c r="L18" s="162"/>
      <c r="M18" s="162"/>
      <c r="N18" s="163"/>
    </row>
    <row r="19" spans="1:14" ht="18" customHeight="1" x14ac:dyDescent="0.25">
      <c r="A19" s="309"/>
      <c r="B19" s="310"/>
      <c r="C19" s="310"/>
      <c r="D19" s="310"/>
      <c r="E19" s="310"/>
      <c r="F19" s="310"/>
      <c r="G19" s="310"/>
      <c r="H19" s="310"/>
      <c r="I19" s="310"/>
      <c r="J19" s="310"/>
      <c r="K19" s="310"/>
      <c r="L19" s="310"/>
      <c r="M19" s="310"/>
      <c r="N19" s="311"/>
    </row>
    <row r="20" spans="1:14" ht="18" customHeight="1" thickBot="1" x14ac:dyDescent="0.3">
      <c r="A20" s="332"/>
      <c r="B20" s="333"/>
      <c r="C20" s="333"/>
      <c r="D20" s="333"/>
      <c r="E20" s="333"/>
      <c r="F20" s="333"/>
      <c r="G20" s="333"/>
      <c r="H20" s="333"/>
      <c r="I20" s="333"/>
      <c r="J20" s="333"/>
      <c r="K20" s="333"/>
      <c r="L20" s="333"/>
      <c r="M20" s="333"/>
      <c r="N20" s="334"/>
    </row>
    <row r="21" spans="1:14" ht="18" customHeight="1" thickTop="1" thickBot="1" x14ac:dyDescent="0.3">
      <c r="A21" s="5">
        <v>3</v>
      </c>
      <c r="B21" s="213" t="s">
        <v>40</v>
      </c>
      <c r="C21" s="322"/>
      <c r="D21" s="322"/>
      <c r="E21" s="322"/>
      <c r="F21" s="322"/>
      <c r="G21" s="322"/>
      <c r="H21" s="322"/>
      <c r="I21" s="322"/>
      <c r="J21" s="322"/>
      <c r="K21" s="322"/>
      <c r="L21" s="322"/>
      <c r="M21" s="322"/>
      <c r="N21" s="323"/>
    </row>
    <row r="22" spans="1:14" ht="18" customHeight="1" thickTop="1" x14ac:dyDescent="0.25">
      <c r="A22" s="164"/>
      <c r="B22" s="165"/>
      <c r="C22" s="165"/>
      <c r="D22" s="165"/>
      <c r="E22" s="165"/>
      <c r="F22" s="165"/>
      <c r="G22" s="165"/>
      <c r="H22" s="165"/>
      <c r="I22" s="165"/>
      <c r="J22" s="165"/>
      <c r="K22" s="165"/>
      <c r="L22" s="165"/>
      <c r="M22" s="165"/>
      <c r="N22" s="166"/>
    </row>
    <row r="23" spans="1:14" ht="18" customHeight="1" x14ac:dyDescent="0.25">
      <c r="A23" s="309"/>
      <c r="B23" s="310"/>
      <c r="C23" s="310"/>
      <c r="D23" s="310"/>
      <c r="E23" s="310"/>
      <c r="F23" s="310"/>
      <c r="G23" s="310"/>
      <c r="H23" s="310"/>
      <c r="I23" s="310"/>
      <c r="J23" s="310"/>
      <c r="K23" s="310"/>
      <c r="L23" s="310"/>
      <c r="M23" s="310"/>
      <c r="N23" s="311"/>
    </row>
    <row r="24" spans="1:14" ht="18" customHeight="1" thickBot="1" x14ac:dyDescent="0.3">
      <c r="A24" s="332"/>
      <c r="B24" s="333"/>
      <c r="C24" s="333"/>
      <c r="D24" s="333"/>
      <c r="E24" s="333"/>
      <c r="F24" s="333"/>
      <c r="G24" s="333"/>
      <c r="H24" s="333"/>
      <c r="I24" s="333"/>
      <c r="J24" s="333"/>
      <c r="K24" s="333"/>
      <c r="L24" s="333"/>
      <c r="M24" s="333"/>
      <c r="N24" s="334"/>
    </row>
    <row r="25" spans="1:14" ht="18" customHeight="1" thickTop="1" thickBot="1" x14ac:dyDescent="0.3">
      <c r="A25" s="5">
        <v>4</v>
      </c>
      <c r="B25" s="213" t="s">
        <v>79</v>
      </c>
      <c r="C25" s="322"/>
      <c r="D25" s="322"/>
      <c r="E25" s="322"/>
      <c r="F25" s="322"/>
      <c r="G25" s="322"/>
      <c r="H25" s="322"/>
      <c r="I25" s="322"/>
      <c r="J25" s="322"/>
      <c r="K25" s="322"/>
      <c r="L25" s="322"/>
      <c r="M25" s="322"/>
      <c r="N25" s="323"/>
    </row>
    <row r="26" spans="1:14" ht="18" customHeight="1" thickTop="1" x14ac:dyDescent="0.25">
      <c r="A26" s="341"/>
      <c r="B26" s="342"/>
      <c r="C26" s="342"/>
      <c r="D26" s="342"/>
      <c r="E26" s="342"/>
      <c r="F26" s="342"/>
      <c r="G26" s="342"/>
      <c r="H26" s="342"/>
      <c r="I26" s="342"/>
      <c r="J26" s="342"/>
      <c r="K26" s="342"/>
      <c r="L26" s="342"/>
      <c r="M26" s="342"/>
      <c r="N26" s="343"/>
    </row>
    <row r="27" spans="1:14" ht="18" customHeight="1" x14ac:dyDescent="0.25">
      <c r="A27" s="309"/>
      <c r="B27" s="310"/>
      <c r="C27" s="310"/>
      <c r="D27" s="310"/>
      <c r="E27" s="310"/>
      <c r="F27" s="310"/>
      <c r="G27" s="310"/>
      <c r="H27" s="310"/>
      <c r="I27" s="310"/>
      <c r="J27" s="310"/>
      <c r="K27" s="310"/>
      <c r="L27" s="310"/>
      <c r="M27" s="310"/>
      <c r="N27" s="311"/>
    </row>
    <row r="28" spans="1:14" ht="18" customHeight="1" thickBot="1" x14ac:dyDescent="0.3">
      <c r="A28" s="312"/>
      <c r="B28" s="313"/>
      <c r="C28" s="313"/>
      <c r="D28" s="313"/>
      <c r="E28" s="313"/>
      <c r="F28" s="313"/>
      <c r="G28" s="313"/>
      <c r="H28" s="313"/>
      <c r="I28" s="313"/>
      <c r="J28" s="313"/>
      <c r="K28" s="313"/>
      <c r="L28" s="313"/>
      <c r="M28" s="313"/>
      <c r="N28" s="314"/>
    </row>
    <row r="29" spans="1:14" ht="18" customHeight="1" thickTop="1" thickBot="1" x14ac:dyDescent="0.3">
      <c r="A29" s="5">
        <v>5</v>
      </c>
      <c r="B29" s="219" t="s">
        <v>41</v>
      </c>
      <c r="C29" s="315"/>
      <c r="D29" s="315"/>
      <c r="E29" s="315"/>
      <c r="F29" s="315"/>
      <c r="G29" s="315"/>
      <c r="H29" s="315"/>
      <c r="I29" s="315"/>
      <c r="J29" s="315"/>
      <c r="K29" s="315"/>
      <c r="L29" s="315"/>
      <c r="M29" s="315"/>
      <c r="N29" s="316"/>
    </row>
    <row r="30" spans="1:14" ht="18" customHeight="1" thickTop="1" x14ac:dyDescent="0.25">
      <c r="A30" s="344"/>
      <c r="B30" s="345"/>
      <c r="C30" s="345"/>
      <c r="D30" s="345"/>
      <c r="E30" s="345"/>
      <c r="F30" s="345"/>
      <c r="G30" s="345"/>
      <c r="H30" s="345"/>
      <c r="I30" s="345"/>
      <c r="J30" s="345"/>
      <c r="K30" s="345"/>
      <c r="L30" s="345"/>
      <c r="M30" s="345"/>
      <c r="N30" s="346"/>
    </row>
    <row r="31" spans="1:14" ht="18" customHeight="1" x14ac:dyDescent="0.25">
      <c r="A31" s="309"/>
      <c r="B31" s="310"/>
      <c r="C31" s="310"/>
      <c r="D31" s="310"/>
      <c r="E31" s="310"/>
      <c r="F31" s="310"/>
      <c r="G31" s="310"/>
      <c r="H31" s="310"/>
      <c r="I31" s="310"/>
      <c r="J31" s="310"/>
      <c r="K31" s="310"/>
      <c r="L31" s="310"/>
      <c r="M31" s="310"/>
      <c r="N31" s="311"/>
    </row>
    <row r="32" spans="1:14" ht="18" customHeight="1" thickBot="1" x14ac:dyDescent="0.3">
      <c r="A32" s="312"/>
      <c r="B32" s="313"/>
      <c r="C32" s="313"/>
      <c r="D32" s="313"/>
      <c r="E32" s="313"/>
      <c r="F32" s="313"/>
      <c r="G32" s="313"/>
      <c r="H32" s="313"/>
      <c r="I32" s="313"/>
      <c r="J32" s="313"/>
      <c r="K32" s="313"/>
      <c r="L32" s="313"/>
      <c r="M32" s="313"/>
      <c r="N32" s="314"/>
    </row>
    <row r="33" spans="1:17" ht="18" customHeight="1" thickTop="1" thickBot="1" x14ac:dyDescent="0.3">
      <c r="A33" s="5">
        <v>6</v>
      </c>
      <c r="B33" s="213" t="s">
        <v>96</v>
      </c>
      <c r="C33" s="347"/>
      <c r="D33" s="347"/>
      <c r="E33" s="347"/>
      <c r="F33" s="347"/>
      <c r="G33" s="347"/>
      <c r="H33" s="347"/>
      <c r="I33" s="347"/>
      <c r="J33" s="347"/>
      <c r="K33" s="347"/>
      <c r="L33" s="347"/>
      <c r="M33" s="347"/>
      <c r="N33" s="348"/>
      <c r="Q33" s="47"/>
    </row>
    <row r="34" spans="1:17" ht="18" customHeight="1" thickTop="1" x14ac:dyDescent="0.25">
      <c r="A34" s="161"/>
      <c r="B34" s="162"/>
      <c r="C34" s="162"/>
      <c r="D34" s="162"/>
      <c r="E34" s="162"/>
      <c r="F34" s="162"/>
      <c r="G34" s="162"/>
      <c r="H34" s="162"/>
      <c r="I34" s="162"/>
      <c r="J34" s="162"/>
      <c r="K34" s="162"/>
      <c r="L34" s="162"/>
      <c r="M34" s="162"/>
      <c r="N34" s="163"/>
      <c r="Q34" s="47"/>
    </row>
    <row r="35" spans="1:17" ht="18" customHeight="1" x14ac:dyDescent="0.25">
      <c r="A35" s="309"/>
      <c r="B35" s="310"/>
      <c r="C35" s="310"/>
      <c r="D35" s="310"/>
      <c r="E35" s="310"/>
      <c r="F35" s="310"/>
      <c r="G35" s="310"/>
      <c r="H35" s="310"/>
      <c r="I35" s="310"/>
      <c r="J35" s="310"/>
      <c r="K35" s="310"/>
      <c r="L35" s="310"/>
      <c r="M35" s="310"/>
      <c r="N35" s="311"/>
      <c r="Q35" s="47"/>
    </row>
    <row r="36" spans="1:17" ht="18" customHeight="1" thickBot="1" x14ac:dyDescent="0.3">
      <c r="A36" s="312"/>
      <c r="B36" s="313"/>
      <c r="C36" s="313"/>
      <c r="D36" s="313"/>
      <c r="E36" s="313"/>
      <c r="F36" s="313"/>
      <c r="G36" s="313"/>
      <c r="H36" s="313"/>
      <c r="I36" s="313"/>
      <c r="J36" s="313"/>
      <c r="K36" s="313"/>
      <c r="L36" s="313"/>
      <c r="M36" s="313"/>
      <c r="N36" s="314"/>
    </row>
    <row r="37" spans="1:17" ht="31.5" customHeight="1" thickTop="1" thickBot="1" x14ac:dyDescent="0.3">
      <c r="A37" s="98">
        <v>7</v>
      </c>
      <c r="B37" s="335" t="s">
        <v>97</v>
      </c>
      <c r="C37" s="336"/>
      <c r="D37" s="336"/>
      <c r="E37" s="337"/>
      <c r="F37" s="338"/>
      <c r="G37" s="339"/>
      <c r="H37" s="339"/>
      <c r="I37" s="339"/>
      <c r="J37" s="339"/>
      <c r="K37" s="339"/>
      <c r="L37" s="339"/>
      <c r="M37" s="339"/>
      <c r="N37" s="340"/>
    </row>
    <row r="38" spans="1:17" ht="17.25" customHeight="1" thickBot="1" x14ac:dyDescent="0.3">
      <c r="A38" s="48">
        <v>8</v>
      </c>
      <c r="B38" s="213" t="s">
        <v>65</v>
      </c>
      <c r="C38" s="322"/>
      <c r="D38" s="322"/>
      <c r="E38" s="322"/>
      <c r="F38" s="322"/>
      <c r="G38" s="322"/>
      <c r="H38" s="322"/>
      <c r="I38" s="322"/>
      <c r="J38" s="322"/>
      <c r="K38" s="322"/>
      <c r="L38" s="322"/>
      <c r="M38" s="322"/>
      <c r="N38" s="323"/>
    </row>
    <row r="39" spans="1:17" ht="47.25" customHeight="1" thickTop="1" x14ac:dyDescent="0.25">
      <c r="A39" s="16"/>
      <c r="B39" s="211"/>
      <c r="C39" s="211"/>
      <c r="D39" s="211"/>
      <c r="E39" s="211"/>
      <c r="F39" s="211"/>
      <c r="G39" s="321" t="s">
        <v>12</v>
      </c>
      <c r="H39" s="321"/>
      <c r="I39" s="321"/>
      <c r="J39" s="321"/>
      <c r="K39" s="211" t="s">
        <v>136</v>
      </c>
      <c r="L39" s="211"/>
      <c r="M39" s="211"/>
      <c r="N39" s="12" t="s">
        <v>139</v>
      </c>
    </row>
    <row r="40" spans="1:17" ht="47.25" customHeight="1" x14ac:dyDescent="0.25">
      <c r="A40" s="13" t="s">
        <v>42</v>
      </c>
      <c r="B40" s="318" t="s">
        <v>43</v>
      </c>
      <c r="C40" s="319"/>
      <c r="D40" s="319"/>
      <c r="E40" s="319"/>
      <c r="F40" s="320"/>
      <c r="G40" s="308"/>
      <c r="H40" s="308"/>
      <c r="I40" s="308"/>
      <c r="J40" s="308"/>
      <c r="K40" s="308"/>
      <c r="L40" s="308"/>
      <c r="M40" s="308"/>
      <c r="N40" s="88"/>
    </row>
    <row r="41" spans="1:17" ht="18" customHeight="1" x14ac:dyDescent="0.35">
      <c r="A41" s="15" t="s">
        <v>44</v>
      </c>
      <c r="B41" s="299" t="s">
        <v>140</v>
      </c>
      <c r="C41" s="300"/>
      <c r="D41" s="300"/>
      <c r="E41" s="300"/>
      <c r="F41" s="301"/>
      <c r="G41" s="308"/>
      <c r="H41" s="308"/>
      <c r="I41" s="308"/>
      <c r="J41" s="308"/>
      <c r="K41" s="308"/>
      <c r="L41" s="308"/>
      <c r="M41" s="308"/>
      <c r="N41" s="88"/>
    </row>
    <row r="42" spans="1:17" ht="18" customHeight="1" x14ac:dyDescent="0.25">
      <c r="A42" s="13" t="s">
        <v>45</v>
      </c>
      <c r="B42" s="302"/>
      <c r="C42" s="467"/>
      <c r="D42" s="467"/>
      <c r="E42" s="467"/>
      <c r="F42" s="304"/>
      <c r="G42" s="308"/>
      <c r="H42" s="308"/>
      <c r="I42" s="308"/>
      <c r="J42" s="308"/>
      <c r="K42" s="308"/>
      <c r="L42" s="308"/>
      <c r="M42" s="308"/>
      <c r="N42" s="88"/>
    </row>
    <row r="43" spans="1:17" ht="18" customHeight="1" x14ac:dyDescent="0.25">
      <c r="A43" s="13" t="s">
        <v>98</v>
      </c>
      <c r="B43" s="302"/>
      <c r="C43" s="467"/>
      <c r="D43" s="467"/>
      <c r="E43" s="467"/>
      <c r="F43" s="304"/>
      <c r="G43" s="308"/>
      <c r="H43" s="308"/>
      <c r="I43" s="308"/>
      <c r="J43" s="308"/>
      <c r="K43" s="308"/>
      <c r="L43" s="308"/>
      <c r="M43" s="308"/>
      <c r="N43" s="88"/>
    </row>
    <row r="44" spans="1:17" ht="18" customHeight="1" x14ac:dyDescent="0.25">
      <c r="A44" s="13" t="s">
        <v>99</v>
      </c>
      <c r="B44" s="302"/>
      <c r="C44" s="467"/>
      <c r="D44" s="467"/>
      <c r="E44" s="467"/>
      <c r="F44" s="304"/>
      <c r="G44" s="308"/>
      <c r="H44" s="308"/>
      <c r="I44" s="308"/>
      <c r="J44" s="308"/>
      <c r="K44" s="308"/>
      <c r="L44" s="308"/>
      <c r="M44" s="308"/>
      <c r="N44" s="88"/>
    </row>
    <row r="45" spans="1:17" ht="18" customHeight="1" x14ac:dyDescent="0.25">
      <c r="A45" s="13" t="s">
        <v>100</v>
      </c>
      <c r="B45" s="305"/>
      <c r="C45" s="306"/>
      <c r="D45" s="306"/>
      <c r="E45" s="306"/>
      <c r="F45" s="307"/>
      <c r="G45" s="308"/>
      <c r="H45" s="308"/>
      <c r="I45" s="308"/>
      <c r="J45" s="308"/>
      <c r="K45" s="308"/>
      <c r="L45" s="308"/>
      <c r="M45" s="308"/>
      <c r="N45" s="88"/>
    </row>
    <row r="46" spans="1:17" ht="18.75" customHeight="1" thickBot="1" x14ac:dyDescent="0.3">
      <c r="A46" s="324" t="s">
        <v>46</v>
      </c>
      <c r="B46" s="325"/>
      <c r="C46" s="325"/>
      <c r="D46" s="325"/>
      <c r="E46" s="325"/>
      <c r="F46" s="326"/>
      <c r="G46" s="327">
        <f>SUM(G40:J45)</f>
        <v>0</v>
      </c>
      <c r="H46" s="327"/>
      <c r="I46" s="327"/>
      <c r="J46" s="328"/>
      <c r="K46" s="327">
        <f>SUM(K40:M45)</f>
        <v>0</v>
      </c>
      <c r="L46" s="327"/>
      <c r="M46" s="328"/>
      <c r="N46" s="89">
        <f>SUM(N40:N45)</f>
        <v>0</v>
      </c>
    </row>
    <row r="47" spans="1:17" ht="18" customHeight="1" x14ac:dyDescent="0.25">
      <c r="A47" s="297">
        <v>9</v>
      </c>
      <c r="B47" s="358" t="s">
        <v>141</v>
      </c>
      <c r="C47" s="412"/>
      <c r="D47" s="412"/>
      <c r="E47" s="412"/>
      <c r="F47" s="412"/>
      <c r="G47" s="412"/>
      <c r="H47" s="412"/>
      <c r="I47" s="412"/>
      <c r="J47" s="412"/>
      <c r="K47" s="412"/>
      <c r="L47" s="412"/>
      <c r="M47" s="412"/>
      <c r="N47" s="413"/>
    </row>
    <row r="48" spans="1:17" ht="16.5" thickBot="1" x14ac:dyDescent="0.3">
      <c r="A48" s="298"/>
      <c r="B48" s="179"/>
      <c r="C48" s="179"/>
      <c r="D48" s="179"/>
      <c r="E48" s="179"/>
      <c r="F48" s="179"/>
      <c r="G48" s="179"/>
      <c r="H48" s="179"/>
      <c r="I48" s="179"/>
      <c r="J48" s="179"/>
      <c r="K48" s="179"/>
      <c r="L48" s="179"/>
      <c r="M48" s="179"/>
      <c r="N48" s="398"/>
    </row>
    <row r="49" spans="1:14" ht="34.5" customHeight="1" thickTop="1" x14ac:dyDescent="0.25">
      <c r="A49" s="362" t="s">
        <v>47</v>
      </c>
      <c r="B49" s="211"/>
      <c r="C49" s="211"/>
      <c r="D49" s="211"/>
      <c r="E49" s="211" t="s">
        <v>101</v>
      </c>
      <c r="F49" s="211"/>
      <c r="G49" s="211"/>
      <c r="H49" s="217" t="s">
        <v>80</v>
      </c>
      <c r="I49" s="364"/>
      <c r="J49" s="364"/>
      <c r="K49" s="218"/>
      <c r="L49" s="217" t="s">
        <v>48</v>
      </c>
      <c r="M49" s="414"/>
      <c r="N49" s="415"/>
    </row>
    <row r="50" spans="1:14" ht="27.95" customHeight="1" x14ac:dyDescent="0.25">
      <c r="A50" s="287"/>
      <c r="B50" s="288"/>
      <c r="C50" s="288"/>
      <c r="D50" s="289"/>
      <c r="E50" s="290"/>
      <c r="F50" s="290"/>
      <c r="G50" s="290"/>
      <c r="H50" s="291"/>
      <c r="I50" s="292"/>
      <c r="J50" s="292"/>
      <c r="K50" s="293"/>
      <c r="L50" s="294"/>
      <c r="M50" s="295"/>
      <c r="N50" s="296"/>
    </row>
    <row r="51" spans="1:14" ht="27.95" customHeight="1" x14ac:dyDescent="0.25">
      <c r="A51" s="317"/>
      <c r="B51" s="290"/>
      <c r="C51" s="290"/>
      <c r="D51" s="290"/>
      <c r="E51" s="290"/>
      <c r="F51" s="290"/>
      <c r="G51" s="290"/>
      <c r="H51" s="291"/>
      <c r="I51" s="292"/>
      <c r="J51" s="292"/>
      <c r="K51" s="293"/>
      <c r="L51" s="294"/>
      <c r="M51" s="295"/>
      <c r="N51" s="296"/>
    </row>
    <row r="52" spans="1:14" ht="27.95" customHeight="1" x14ac:dyDescent="0.25">
      <c r="A52" s="317"/>
      <c r="B52" s="290"/>
      <c r="C52" s="290"/>
      <c r="D52" s="290"/>
      <c r="E52" s="290"/>
      <c r="F52" s="290"/>
      <c r="G52" s="290"/>
      <c r="H52" s="291"/>
      <c r="I52" s="292"/>
      <c r="J52" s="292"/>
      <c r="K52" s="293"/>
      <c r="L52" s="294"/>
      <c r="M52" s="295"/>
      <c r="N52" s="296"/>
    </row>
    <row r="53" spans="1:14" ht="27.95" customHeight="1" x14ac:dyDescent="0.25">
      <c r="A53" s="317"/>
      <c r="B53" s="290"/>
      <c r="C53" s="290"/>
      <c r="D53" s="290"/>
      <c r="E53" s="290"/>
      <c r="F53" s="290"/>
      <c r="G53" s="290"/>
      <c r="H53" s="291"/>
      <c r="I53" s="292"/>
      <c r="J53" s="292"/>
      <c r="K53" s="293"/>
      <c r="L53" s="294"/>
      <c r="M53" s="295"/>
      <c r="N53" s="296"/>
    </row>
    <row r="54" spans="1:14" ht="27.95" customHeight="1" x14ac:dyDescent="0.25">
      <c r="A54" s="317"/>
      <c r="B54" s="290"/>
      <c r="C54" s="290"/>
      <c r="D54" s="290"/>
      <c r="E54" s="290"/>
      <c r="F54" s="290"/>
      <c r="G54" s="290"/>
      <c r="H54" s="291"/>
      <c r="I54" s="292"/>
      <c r="J54" s="292"/>
      <c r="K54" s="293"/>
      <c r="L54" s="294"/>
      <c r="M54" s="295"/>
      <c r="N54" s="296"/>
    </row>
    <row r="55" spans="1:14" ht="27.95" customHeight="1" thickBot="1" x14ac:dyDescent="0.3">
      <c r="A55" s="349"/>
      <c r="B55" s="350"/>
      <c r="C55" s="350"/>
      <c r="D55" s="351"/>
      <c r="E55" s="352"/>
      <c r="F55" s="350"/>
      <c r="G55" s="351"/>
      <c r="H55" s="353"/>
      <c r="I55" s="468"/>
      <c r="J55" s="468"/>
      <c r="K55" s="469"/>
      <c r="L55" s="352"/>
      <c r="M55" s="380"/>
      <c r="N55" s="381"/>
    </row>
    <row r="56" spans="1:14" ht="15" customHeight="1" x14ac:dyDescent="0.25">
      <c r="A56" s="297">
        <v>10</v>
      </c>
      <c r="B56" s="357" t="s">
        <v>142</v>
      </c>
      <c r="C56" s="358"/>
      <c r="D56" s="358"/>
      <c r="E56" s="358"/>
      <c r="F56" s="358"/>
      <c r="G56" s="358"/>
      <c r="H56" s="358"/>
      <c r="I56" s="358"/>
      <c r="J56" s="358"/>
      <c r="K56" s="358"/>
      <c r="L56" s="358"/>
      <c r="M56" s="358"/>
      <c r="N56" s="359"/>
    </row>
    <row r="57" spans="1:14" ht="19.5" customHeight="1" thickBot="1" x14ac:dyDescent="0.3">
      <c r="A57" s="356"/>
      <c r="B57" s="219"/>
      <c r="C57" s="360"/>
      <c r="D57" s="360"/>
      <c r="E57" s="360"/>
      <c r="F57" s="360"/>
      <c r="G57" s="360"/>
      <c r="H57" s="360"/>
      <c r="I57" s="360"/>
      <c r="J57" s="360"/>
      <c r="K57" s="360"/>
      <c r="L57" s="360"/>
      <c r="M57" s="360"/>
      <c r="N57" s="361"/>
    </row>
    <row r="58" spans="1:14" ht="33" customHeight="1" thickTop="1" x14ac:dyDescent="0.25">
      <c r="A58" s="362" t="s">
        <v>47</v>
      </c>
      <c r="B58" s="363"/>
      <c r="C58" s="363"/>
      <c r="D58" s="363"/>
      <c r="E58" s="363" t="s">
        <v>101</v>
      </c>
      <c r="F58" s="363"/>
      <c r="G58" s="363"/>
      <c r="H58" s="217" t="s">
        <v>80</v>
      </c>
      <c r="I58" s="364"/>
      <c r="J58" s="364"/>
      <c r="K58" s="218"/>
      <c r="L58" s="217" t="s">
        <v>48</v>
      </c>
      <c r="M58" s="365"/>
      <c r="N58" s="366"/>
    </row>
    <row r="59" spans="1:14" ht="27.95" customHeight="1" x14ac:dyDescent="0.25">
      <c r="A59" s="287"/>
      <c r="B59" s="288"/>
      <c r="C59" s="288"/>
      <c r="D59" s="289"/>
      <c r="E59" s="290"/>
      <c r="F59" s="290"/>
      <c r="G59" s="290"/>
      <c r="H59" s="291"/>
      <c r="I59" s="292"/>
      <c r="J59" s="292"/>
      <c r="K59" s="293"/>
      <c r="L59" s="294"/>
      <c r="M59" s="295"/>
      <c r="N59" s="296"/>
    </row>
    <row r="60" spans="1:14" ht="27.95" customHeight="1" x14ac:dyDescent="0.25">
      <c r="A60" s="317"/>
      <c r="B60" s="290"/>
      <c r="C60" s="290"/>
      <c r="D60" s="290"/>
      <c r="E60" s="290"/>
      <c r="F60" s="290"/>
      <c r="G60" s="290"/>
      <c r="H60" s="291"/>
      <c r="I60" s="292"/>
      <c r="J60" s="292"/>
      <c r="K60" s="293"/>
      <c r="L60" s="294"/>
      <c r="M60" s="295"/>
      <c r="N60" s="296"/>
    </row>
    <row r="61" spans="1:14" ht="27.95" customHeight="1" x14ac:dyDescent="0.25">
      <c r="A61" s="317"/>
      <c r="B61" s="290"/>
      <c r="C61" s="290"/>
      <c r="D61" s="290"/>
      <c r="E61" s="290"/>
      <c r="F61" s="290"/>
      <c r="G61" s="290"/>
      <c r="H61" s="291"/>
      <c r="I61" s="292"/>
      <c r="J61" s="292"/>
      <c r="K61" s="293"/>
      <c r="L61" s="294"/>
      <c r="M61" s="295"/>
      <c r="N61" s="296"/>
    </row>
    <row r="62" spans="1:14" ht="27.95" customHeight="1" x14ac:dyDescent="0.25">
      <c r="A62" s="317"/>
      <c r="B62" s="290"/>
      <c r="C62" s="290"/>
      <c r="D62" s="290"/>
      <c r="E62" s="290"/>
      <c r="F62" s="290"/>
      <c r="G62" s="290"/>
      <c r="H62" s="291"/>
      <c r="I62" s="292"/>
      <c r="J62" s="292"/>
      <c r="K62" s="293"/>
      <c r="L62" s="294"/>
      <c r="M62" s="295"/>
      <c r="N62" s="296"/>
    </row>
    <row r="63" spans="1:14" ht="27.95" customHeight="1" x14ac:dyDescent="0.25">
      <c r="A63" s="317"/>
      <c r="B63" s="290"/>
      <c r="C63" s="290"/>
      <c r="D63" s="290"/>
      <c r="E63" s="290"/>
      <c r="F63" s="290"/>
      <c r="G63" s="290"/>
      <c r="H63" s="291"/>
      <c r="I63" s="292"/>
      <c r="J63" s="292"/>
      <c r="K63" s="293"/>
      <c r="L63" s="294"/>
      <c r="M63" s="295"/>
      <c r="N63" s="296"/>
    </row>
    <row r="64" spans="1:14" ht="27.95" customHeight="1" thickBot="1" x14ac:dyDescent="0.3">
      <c r="A64" s="349"/>
      <c r="B64" s="350"/>
      <c r="C64" s="350"/>
      <c r="D64" s="351"/>
      <c r="E64" s="352"/>
      <c r="F64" s="350"/>
      <c r="G64" s="351"/>
      <c r="H64" s="353"/>
      <c r="I64" s="354"/>
      <c r="J64" s="354"/>
      <c r="K64" s="355"/>
      <c r="L64" s="352"/>
      <c r="M64" s="380"/>
      <c r="N64" s="381"/>
    </row>
    <row r="65" spans="1:18" ht="16.5" customHeight="1" thickBot="1" x14ac:dyDescent="0.3">
      <c r="A65" s="48">
        <v>11</v>
      </c>
      <c r="B65" s="148" t="s">
        <v>49</v>
      </c>
      <c r="C65" s="347"/>
      <c r="D65" s="347"/>
      <c r="E65" s="347"/>
      <c r="F65" s="347"/>
      <c r="G65" s="347"/>
      <c r="H65" s="347"/>
      <c r="I65" s="347"/>
      <c r="J65" s="347"/>
      <c r="K65" s="347"/>
      <c r="L65" s="347"/>
      <c r="M65" s="347"/>
      <c r="N65" s="348"/>
    </row>
    <row r="66" spans="1:18" ht="15" customHeight="1" thickTop="1" thickBot="1" x14ac:dyDescent="0.3">
      <c r="A66" s="377"/>
      <c r="B66" s="371" t="s">
        <v>50</v>
      </c>
      <c r="C66" s="372"/>
      <c r="D66" s="372"/>
      <c r="E66" s="372"/>
      <c r="F66" s="373"/>
      <c r="G66" s="372"/>
      <c r="H66" s="374" t="s">
        <v>66</v>
      </c>
      <c r="I66" s="375"/>
      <c r="J66" s="375"/>
      <c r="K66" s="375"/>
      <c r="L66" s="375"/>
      <c r="M66" s="375"/>
      <c r="N66" s="376"/>
    </row>
    <row r="67" spans="1:18" ht="16.5" customHeight="1" thickBot="1" x14ac:dyDescent="0.3">
      <c r="A67" s="378"/>
      <c r="B67" s="243" t="s">
        <v>51</v>
      </c>
      <c r="C67" s="367"/>
      <c r="D67" s="367"/>
      <c r="E67" s="368"/>
      <c r="F67" s="64"/>
      <c r="G67" s="17"/>
      <c r="H67" s="382"/>
      <c r="I67" s="383"/>
      <c r="J67" s="383"/>
      <c r="K67" s="383"/>
      <c r="L67" s="383"/>
      <c r="M67" s="383"/>
      <c r="N67" s="384"/>
      <c r="P67" s="45" t="s">
        <v>106</v>
      </c>
    </row>
    <row r="68" spans="1:18" ht="16.5" customHeight="1" thickBot="1" x14ac:dyDescent="0.3">
      <c r="A68" s="378"/>
      <c r="B68" s="243" t="s">
        <v>52</v>
      </c>
      <c r="C68" s="367"/>
      <c r="D68" s="367"/>
      <c r="E68" s="368"/>
      <c r="F68" s="64"/>
      <c r="G68" s="18"/>
      <c r="H68" s="385"/>
      <c r="I68" s="143"/>
      <c r="J68" s="143"/>
      <c r="K68" s="143"/>
      <c r="L68" s="143"/>
      <c r="M68" s="143"/>
      <c r="N68" s="386"/>
      <c r="P68" s="45" t="s">
        <v>107</v>
      </c>
    </row>
    <row r="69" spans="1:18" ht="16.5" customHeight="1" thickBot="1" x14ac:dyDescent="0.3">
      <c r="A69" s="378"/>
      <c r="B69" s="243" t="s">
        <v>53</v>
      </c>
      <c r="C69" s="367"/>
      <c r="D69" s="367"/>
      <c r="E69" s="368"/>
      <c r="F69" s="64"/>
      <c r="G69" s="18"/>
      <c r="H69" s="385"/>
      <c r="I69" s="143"/>
      <c r="J69" s="143"/>
      <c r="K69" s="143"/>
      <c r="L69" s="143"/>
      <c r="M69" s="143"/>
      <c r="N69" s="386"/>
    </row>
    <row r="70" spans="1:18" ht="16.5" customHeight="1" thickBot="1" x14ac:dyDescent="0.3">
      <c r="A70" s="378"/>
      <c r="B70" s="243" t="s">
        <v>54</v>
      </c>
      <c r="C70" s="367"/>
      <c r="D70" s="367"/>
      <c r="E70" s="368"/>
      <c r="F70" s="64"/>
      <c r="G70" s="18"/>
      <c r="H70" s="385"/>
      <c r="I70" s="143"/>
      <c r="J70" s="143"/>
      <c r="K70" s="143"/>
      <c r="L70" s="143"/>
      <c r="M70" s="143"/>
      <c r="N70" s="386"/>
      <c r="P70" s="54"/>
      <c r="Q70" s="91" t="str">
        <f>IF(OR(Check29="X",Check30="X",Check31="X",Check32="X",Check33="X",Check35="X",Check34="X"),"","11 langelyje neužpildyta &lt;Investuotojas&gt;")</f>
        <v>11 langelyje neužpildyta &lt;Investuotojas&gt;</v>
      </c>
    </row>
    <row r="71" spans="1:18" ht="16.5" customHeight="1" thickBot="1" x14ac:dyDescent="0.3">
      <c r="A71" s="378"/>
      <c r="B71" s="243" t="s">
        <v>102</v>
      </c>
      <c r="C71" s="367"/>
      <c r="D71" s="367"/>
      <c r="E71" s="368"/>
      <c r="F71" s="64"/>
      <c r="G71" s="18"/>
      <c r="H71" s="385"/>
      <c r="I71" s="143"/>
      <c r="J71" s="143"/>
      <c r="K71" s="143"/>
      <c r="L71" s="143"/>
      <c r="M71" s="143"/>
      <c r="N71" s="386"/>
      <c r="Q71" s="54" t="str">
        <f>IF(LEN(TRIM(Check29)&amp;TRIM(Check30)&amp;TRIM(Check31)&amp;TRIM(Check32)&amp;TRIM(Check33)&amp;TRIM(Check35)&amp;TRIM(Check34))&gt;1,"Pasirinkite vieną Investuotoją","")</f>
        <v/>
      </c>
    </row>
    <row r="72" spans="1:18" ht="16.5" customHeight="1" thickBot="1" x14ac:dyDescent="0.3">
      <c r="A72" s="378"/>
      <c r="B72" s="243" t="s">
        <v>103</v>
      </c>
      <c r="C72" s="367"/>
      <c r="D72" s="367"/>
      <c r="E72" s="368"/>
      <c r="F72" s="64"/>
      <c r="G72" s="18"/>
      <c r="H72" s="385"/>
      <c r="I72" s="143"/>
      <c r="J72" s="143"/>
      <c r="K72" s="143"/>
      <c r="L72" s="143"/>
      <c r="M72" s="143"/>
      <c r="N72" s="386"/>
      <c r="P72" s="50"/>
      <c r="Q72" s="50"/>
      <c r="R72" s="50"/>
    </row>
    <row r="73" spans="1:18" ht="30" customHeight="1" thickBot="1" x14ac:dyDescent="0.3">
      <c r="A73" s="379"/>
      <c r="B73" s="395" t="s">
        <v>55</v>
      </c>
      <c r="C73" s="396"/>
      <c r="D73" s="396"/>
      <c r="E73" s="396"/>
      <c r="F73" s="64"/>
      <c r="G73" s="19"/>
      <c r="H73" s="387"/>
      <c r="I73" s="388"/>
      <c r="J73" s="388"/>
      <c r="K73" s="388"/>
      <c r="L73" s="388"/>
      <c r="M73" s="388"/>
      <c r="N73" s="389"/>
      <c r="P73" s="50"/>
      <c r="Q73" s="50"/>
      <c r="R73" s="50"/>
    </row>
    <row r="74" spans="1:18" ht="18.75" customHeight="1" thickBot="1" x14ac:dyDescent="0.3">
      <c r="A74" s="46" t="s">
        <v>56</v>
      </c>
      <c r="B74" s="399" t="s">
        <v>57</v>
      </c>
      <c r="C74" s="399"/>
      <c r="D74" s="399"/>
      <c r="E74" s="399"/>
      <c r="F74" s="399"/>
      <c r="G74" s="399"/>
      <c r="H74" s="399"/>
      <c r="I74" s="399"/>
      <c r="J74" s="399"/>
      <c r="K74" s="399"/>
      <c r="L74" s="399"/>
      <c r="M74" s="399"/>
      <c r="N74" s="400"/>
    </row>
    <row r="75" spans="1:18" ht="79.5" customHeight="1" thickTop="1" x14ac:dyDescent="0.25">
      <c r="A75" s="21" t="s">
        <v>58</v>
      </c>
      <c r="B75" s="243" t="s">
        <v>143</v>
      </c>
      <c r="C75" s="243"/>
      <c r="D75" s="243"/>
      <c r="E75" s="243"/>
      <c r="F75" s="243"/>
      <c r="G75" s="243"/>
      <c r="H75" s="243"/>
      <c r="I75" s="243"/>
      <c r="J75" s="243"/>
      <c r="K75" s="243"/>
      <c r="L75" s="243"/>
      <c r="M75" s="243"/>
      <c r="N75" s="65"/>
    </row>
    <row r="76" spans="1:18" ht="78.75" customHeight="1" x14ac:dyDescent="0.25">
      <c r="A76" s="14" t="s">
        <v>59</v>
      </c>
      <c r="B76" s="243" t="s">
        <v>144</v>
      </c>
      <c r="C76" s="243"/>
      <c r="D76" s="243"/>
      <c r="E76" s="243"/>
      <c r="F76" s="243"/>
      <c r="G76" s="243"/>
      <c r="H76" s="243"/>
      <c r="I76" s="243"/>
      <c r="J76" s="243"/>
      <c r="K76" s="243"/>
      <c r="L76" s="243"/>
      <c r="M76" s="243"/>
      <c r="N76" s="65"/>
    </row>
    <row r="77" spans="1:18" ht="48.75" customHeight="1" x14ac:dyDescent="0.25">
      <c r="A77" s="14" t="s">
        <v>60</v>
      </c>
      <c r="B77" s="243" t="s">
        <v>145</v>
      </c>
      <c r="C77" s="243"/>
      <c r="D77" s="243"/>
      <c r="E77" s="243"/>
      <c r="F77" s="243"/>
      <c r="G77" s="243"/>
      <c r="H77" s="243"/>
      <c r="I77" s="243"/>
      <c r="J77" s="243"/>
      <c r="K77" s="243"/>
      <c r="L77" s="243"/>
      <c r="M77" s="243"/>
      <c r="N77" s="65"/>
    </row>
    <row r="78" spans="1:18" ht="48.75" customHeight="1" x14ac:dyDescent="0.25">
      <c r="A78" s="14" t="s">
        <v>61</v>
      </c>
      <c r="B78" s="243" t="s">
        <v>146</v>
      </c>
      <c r="C78" s="243"/>
      <c r="D78" s="243"/>
      <c r="E78" s="243"/>
      <c r="F78" s="243"/>
      <c r="G78" s="243"/>
      <c r="H78" s="243"/>
      <c r="I78" s="243"/>
      <c r="J78" s="243"/>
      <c r="K78" s="243"/>
      <c r="L78" s="243"/>
      <c r="M78" s="243"/>
      <c r="N78" s="65"/>
    </row>
    <row r="79" spans="1:18" ht="21" customHeight="1" thickBot="1" x14ac:dyDescent="0.3">
      <c r="A79" s="324" t="s">
        <v>62</v>
      </c>
      <c r="B79" s="325"/>
      <c r="C79" s="325"/>
      <c r="D79" s="325"/>
      <c r="E79" s="325"/>
      <c r="F79" s="325"/>
      <c r="G79" s="325"/>
      <c r="H79" s="325"/>
      <c r="I79" s="325"/>
      <c r="J79" s="325"/>
      <c r="K79" s="325"/>
      <c r="L79" s="325"/>
      <c r="M79" s="326"/>
      <c r="N79" s="57">
        <f>IF(TYPE(Check34)=2,IF(LEN(TRIM(Check34))&gt;0,MAX(N75:N78),0),0)</f>
        <v>0</v>
      </c>
    </row>
    <row r="80" spans="1:18" ht="17.25" customHeight="1" thickBot="1" x14ac:dyDescent="0.3">
      <c r="A80" s="46">
        <v>13</v>
      </c>
      <c r="B80" s="360" t="s">
        <v>63</v>
      </c>
      <c r="C80" s="179"/>
      <c r="D80" s="179"/>
      <c r="E80" s="179"/>
      <c r="F80" s="179"/>
      <c r="G80" s="179"/>
      <c r="H80" s="179"/>
      <c r="I80" s="179"/>
      <c r="J80" s="179"/>
      <c r="K80" s="179"/>
      <c r="L80" s="179"/>
      <c r="M80" s="179"/>
      <c r="N80" s="398"/>
    </row>
    <row r="81" spans="1:19" ht="35.25" customHeight="1" thickTop="1" x14ac:dyDescent="0.25">
      <c r="A81" s="403"/>
      <c r="B81" s="218"/>
      <c r="C81" s="217" t="s">
        <v>12</v>
      </c>
      <c r="D81" s="364"/>
      <c r="E81" s="364"/>
      <c r="F81" s="218"/>
      <c r="G81" s="217" t="s">
        <v>147</v>
      </c>
      <c r="H81" s="364"/>
      <c r="I81" s="364"/>
      <c r="J81" s="364"/>
      <c r="K81" s="218"/>
      <c r="L81" s="211" t="s">
        <v>148</v>
      </c>
      <c r="M81" s="211"/>
      <c r="N81" s="397"/>
    </row>
    <row r="82" spans="1:19" ht="24" customHeight="1" thickBot="1" x14ac:dyDescent="0.3">
      <c r="A82" s="401" t="s">
        <v>64</v>
      </c>
      <c r="B82" s="402"/>
      <c r="C82" s="392">
        <f>Text212*Text229</f>
        <v>0</v>
      </c>
      <c r="D82" s="393"/>
      <c r="E82" s="393"/>
      <c r="F82" s="394"/>
      <c r="G82" s="392">
        <f>Text212*Text230</f>
        <v>0</v>
      </c>
      <c r="H82" s="393"/>
      <c r="I82" s="393"/>
      <c r="J82" s="393"/>
      <c r="K82" s="394"/>
      <c r="L82" s="390">
        <f>Text212*Text231</f>
        <v>0</v>
      </c>
      <c r="M82" s="390"/>
      <c r="N82" s="391"/>
    </row>
    <row r="83" spans="1:19" ht="16.5" thickTop="1" x14ac:dyDescent="0.25"/>
    <row r="86" spans="1:19" x14ac:dyDescent="0.25">
      <c r="N86" s="20"/>
      <c r="O86" s="20"/>
      <c r="P86" s="20"/>
      <c r="Q86" s="20"/>
      <c r="R86" s="20"/>
      <c r="S86" s="20"/>
    </row>
  </sheetData>
  <sheetProtection password="CF7A" sheet="1" objects="1" scenarios="1" selectLockedCells="1"/>
  <customSheetViews>
    <customSheetView guid="{17021DDE-0EDC-429C-8B34-14A1CA2E76B2}" showGridLines="0" showRowCol="0" hiddenColumns="1">
      <selection activeCell="N44" sqref="N44"/>
      <rowBreaks count="2" manualBreakCount="2">
        <brk id="36" max="16383" man="1"/>
        <brk id="63" max="16383" man="1"/>
      </rowBreaks>
      <pageMargins left="0.59055118110236227" right="0.39370078740157483" top="0.59055118110236227" bottom="0.39370078740157483" header="0" footer="0"/>
      <pageSetup paperSize="9" orientation="portrait" blackAndWhite="1" r:id="rId1"/>
      <headerFooter alignWithMargins="0">
        <oddFooter>&amp;R&amp;9 1PP10  &amp;P</oddFooter>
      </headerFooter>
    </customSheetView>
  </customSheetViews>
  <mergeCells count="143">
    <mergeCell ref="L4:N4"/>
    <mergeCell ref="C5:M5"/>
    <mergeCell ref="E6:H6"/>
    <mergeCell ref="E7:H7"/>
    <mergeCell ref="E8:H8"/>
    <mergeCell ref="I1:N2"/>
    <mergeCell ref="A16:N16"/>
    <mergeCell ref="B17:N17"/>
    <mergeCell ref="A18:N18"/>
    <mergeCell ref="A19:N19"/>
    <mergeCell ref="A20:N20"/>
    <mergeCell ref="B21:N21"/>
    <mergeCell ref="E9:H9"/>
    <mergeCell ref="A10:B10"/>
    <mergeCell ref="A11:B11"/>
    <mergeCell ref="B13:N13"/>
    <mergeCell ref="A14:N14"/>
    <mergeCell ref="A15:N15"/>
    <mergeCell ref="A28:N28"/>
    <mergeCell ref="B29:N29"/>
    <mergeCell ref="A30:N30"/>
    <mergeCell ref="A31:N31"/>
    <mergeCell ref="A32:N32"/>
    <mergeCell ref="B33:N33"/>
    <mergeCell ref="A22:N22"/>
    <mergeCell ref="A23:N23"/>
    <mergeCell ref="A24:N24"/>
    <mergeCell ref="B25:N25"/>
    <mergeCell ref="A26:N26"/>
    <mergeCell ref="A27:N27"/>
    <mergeCell ref="B39:F39"/>
    <mergeCell ref="G39:J39"/>
    <mergeCell ref="K39:M39"/>
    <mergeCell ref="B40:F40"/>
    <mergeCell ref="G40:J40"/>
    <mergeCell ref="K40:M40"/>
    <mergeCell ref="A34:N34"/>
    <mergeCell ref="A35:N35"/>
    <mergeCell ref="A36:N36"/>
    <mergeCell ref="B37:E37"/>
    <mergeCell ref="F37:N37"/>
    <mergeCell ref="B38:N38"/>
    <mergeCell ref="B41:F45"/>
    <mergeCell ref="G41:J41"/>
    <mergeCell ref="K41:M41"/>
    <mergeCell ref="G42:J42"/>
    <mergeCell ref="K42:M42"/>
    <mergeCell ref="G43:J43"/>
    <mergeCell ref="K43:M43"/>
    <mergeCell ref="G44:J44"/>
    <mergeCell ref="K44:M44"/>
    <mergeCell ref="G45:J45"/>
    <mergeCell ref="K45:M45"/>
    <mergeCell ref="A49:D49"/>
    <mergeCell ref="E49:G49"/>
    <mergeCell ref="H49:K49"/>
    <mergeCell ref="L49:N49"/>
    <mergeCell ref="A50:D50"/>
    <mergeCell ref="E50:G50"/>
    <mergeCell ref="H50:K50"/>
    <mergeCell ref="L50:N50"/>
    <mergeCell ref="A46:F46"/>
    <mergeCell ref="G46:J46"/>
    <mergeCell ref="K46:M46"/>
    <mergeCell ref="A47:A48"/>
    <mergeCell ref="B47:N48"/>
    <mergeCell ref="A53:D53"/>
    <mergeCell ref="E53:G53"/>
    <mergeCell ref="H53:K53"/>
    <mergeCell ref="L53:N53"/>
    <mergeCell ref="A54:D54"/>
    <mergeCell ref="E54:G54"/>
    <mergeCell ref="H54:K54"/>
    <mergeCell ref="L54:N54"/>
    <mergeCell ref="A51:D51"/>
    <mergeCell ref="E51:G51"/>
    <mergeCell ref="H51:K51"/>
    <mergeCell ref="L51:N51"/>
    <mergeCell ref="A52:D52"/>
    <mergeCell ref="E52:G52"/>
    <mergeCell ref="H52:K52"/>
    <mergeCell ref="L52:N52"/>
    <mergeCell ref="A58:D58"/>
    <mergeCell ref="E58:G58"/>
    <mergeCell ref="H58:K58"/>
    <mergeCell ref="L58:N58"/>
    <mergeCell ref="A59:D59"/>
    <mergeCell ref="E59:G59"/>
    <mergeCell ref="H59:K59"/>
    <mergeCell ref="L59:N59"/>
    <mergeCell ref="A55:D55"/>
    <mergeCell ref="E55:G55"/>
    <mergeCell ref="H55:K55"/>
    <mergeCell ref="L55:N55"/>
    <mergeCell ref="A56:A57"/>
    <mergeCell ref="B56:N57"/>
    <mergeCell ref="A62:D62"/>
    <mergeCell ref="E62:G62"/>
    <mergeCell ref="H62:K62"/>
    <mergeCell ref="L62:N62"/>
    <mergeCell ref="A63:D63"/>
    <mergeCell ref="E63:G63"/>
    <mergeCell ref="H63:K63"/>
    <mergeCell ref="L63:N63"/>
    <mergeCell ref="A60:D60"/>
    <mergeCell ref="E60:G60"/>
    <mergeCell ref="H60:K60"/>
    <mergeCell ref="L60:N60"/>
    <mergeCell ref="A61:D61"/>
    <mergeCell ref="E61:G61"/>
    <mergeCell ref="H61:K61"/>
    <mergeCell ref="L61:N61"/>
    <mergeCell ref="A64:D64"/>
    <mergeCell ref="E64:G64"/>
    <mergeCell ref="H64:K64"/>
    <mergeCell ref="L64:N64"/>
    <mergeCell ref="B65:N65"/>
    <mergeCell ref="A66:A73"/>
    <mergeCell ref="B66:G66"/>
    <mergeCell ref="H66:N66"/>
    <mergeCell ref="B67:E67"/>
    <mergeCell ref="H67:N73"/>
    <mergeCell ref="B74:N74"/>
    <mergeCell ref="B75:M75"/>
    <mergeCell ref="B76:M76"/>
    <mergeCell ref="B77:M77"/>
    <mergeCell ref="B78:M78"/>
    <mergeCell ref="A79:M79"/>
    <mergeCell ref="B68:E68"/>
    <mergeCell ref="B69:E69"/>
    <mergeCell ref="B70:E70"/>
    <mergeCell ref="B71:E71"/>
    <mergeCell ref="B72:E72"/>
    <mergeCell ref="B73:E73"/>
    <mergeCell ref="B80:N80"/>
    <mergeCell ref="A81:B81"/>
    <mergeCell ref="C81:F81"/>
    <mergeCell ref="G81:K81"/>
    <mergeCell ref="L81:N81"/>
    <mergeCell ref="A82:B82"/>
    <mergeCell ref="C82:F82"/>
    <mergeCell ref="G82:K82"/>
    <mergeCell ref="L82:N82"/>
  </mergeCells>
  <dataValidations count="6">
    <dataValidation type="decimal" allowBlank="1" showErrorMessage="1" errorTitle="Klaida" error="Įveskite skaičių ne didesnį už  0,5" sqref="N75">
      <formula1>0</formula1>
      <formula2>0.5</formula2>
    </dataValidation>
    <dataValidation type="decimal" allowBlank="1" showErrorMessage="1" errorTitle="Klaida" error="Įveskite skaičių iki  0,5" sqref="N76:N78">
      <formula1>0</formula1>
      <formula2>0.5</formula2>
    </dataValidation>
    <dataValidation type="date" errorStyle="warning" allowBlank="1" showErrorMessage="1" errorTitle="Įveskite teisingą datą" sqref="A22:N22">
      <formula1>25569</formula1>
      <formula2>42369</formula2>
    </dataValidation>
    <dataValidation type="list" allowBlank="1" showInputMessage="1" showErrorMessage="1" sqref="F67:F73">
      <formula1>$P$67:$P$68</formula1>
    </dataValidation>
    <dataValidation type="decimal" allowBlank="1" showErrorMessage="1" errorTitle="KLAIDA !" error="Įveskite skaičius !" sqref="G40:N45">
      <formula1>0</formula1>
      <formula2>99999999999999</formula2>
    </dataValidation>
    <dataValidation type="decimal" errorStyle="warning" allowBlank="1" showErrorMessage="1" error="Skaitinė reikšmė" sqref="P26">
      <formula1>0</formula1>
      <formula2>99999999999</formula2>
    </dataValidation>
  </dataValidations>
  <pageMargins left="0.59055118110236227" right="0.39370078740157483" top="0.59055118110236227" bottom="0.39370078740157483" header="0" footer="0"/>
  <pageSetup paperSize="9" orientation="portrait" blackAndWhite="1" r:id="rId2"/>
  <headerFooter alignWithMargins="0">
    <oddFooter>&amp;R&amp;9 1PP10  &amp;P</oddFooter>
  </headerFooter>
  <rowBreaks count="2" manualBreakCount="2">
    <brk id="37" max="16383" man="1"/>
    <brk id="64"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showGridLines="0" showRowColHeaders="0" zoomScaleNormal="100" workbookViewId="0">
      <selection activeCell="A14" sqref="A14:N14"/>
    </sheetView>
  </sheetViews>
  <sheetFormatPr defaultRowHeight="15.75" x14ac:dyDescent="0.25"/>
  <cols>
    <col min="1" max="1" width="6.1640625" style="45" customWidth="1"/>
    <col min="2" max="2" width="9.33203125" style="45"/>
    <col min="3" max="3" width="4.5" style="45" customWidth="1"/>
    <col min="4" max="4" width="9" style="45" customWidth="1"/>
    <col min="5" max="5" width="8.5" style="45" customWidth="1"/>
    <col min="6" max="6" width="4" style="45" customWidth="1"/>
    <col min="7" max="7" width="10.6640625" style="45" customWidth="1"/>
    <col min="8" max="8" width="5.33203125" style="45" customWidth="1"/>
    <col min="9" max="9" width="2.83203125" style="45" customWidth="1"/>
    <col min="10" max="10" width="2.5" style="45" customWidth="1"/>
    <col min="11" max="11" width="5.33203125" style="45" customWidth="1"/>
    <col min="12" max="12" width="7.33203125" style="45" customWidth="1"/>
    <col min="13" max="13" width="8.33203125" style="45" customWidth="1"/>
    <col min="14" max="14" width="19.5" style="45" customWidth="1"/>
    <col min="15" max="15" width="1.83203125" style="45" customWidth="1"/>
    <col min="16" max="16" width="2.83203125" style="45" hidden="1" customWidth="1"/>
    <col min="17" max="16384" width="9.33203125" style="45"/>
  </cols>
  <sheetData>
    <row r="1" spans="1:14" ht="14.25" customHeight="1" x14ac:dyDescent="0.25">
      <c r="A1" s="7"/>
      <c r="I1" s="404" t="s">
        <v>138</v>
      </c>
      <c r="J1" s="404"/>
      <c r="K1" s="404"/>
      <c r="L1" s="404"/>
      <c r="M1" s="404"/>
      <c r="N1" s="404"/>
    </row>
    <row r="2" spans="1:14" ht="16.5" customHeight="1" x14ac:dyDescent="0.25">
      <c r="A2" s="2"/>
      <c r="I2" s="404"/>
      <c r="J2" s="404"/>
      <c r="K2" s="404"/>
      <c r="L2" s="404"/>
      <c r="M2" s="404"/>
      <c r="N2" s="404"/>
    </row>
    <row r="3" spans="1:14" ht="16.5" customHeight="1" x14ac:dyDescent="0.25">
      <c r="A3" s="2"/>
      <c r="I3" s="111"/>
      <c r="J3" s="111"/>
      <c r="K3" s="111"/>
      <c r="L3" s="111"/>
      <c r="M3" s="111"/>
      <c r="N3" s="111"/>
    </row>
    <row r="4" spans="1:14" ht="16.5" customHeight="1" x14ac:dyDescent="0.25">
      <c r="A4" s="2"/>
      <c r="E4" s="45" t="s">
        <v>150</v>
      </c>
      <c r="L4" s="408"/>
      <c r="M4" s="409"/>
      <c r="N4" s="409"/>
    </row>
    <row r="5" spans="1:14" x14ac:dyDescent="0.25">
      <c r="A5" s="1"/>
      <c r="C5" s="167" t="s">
        <v>38</v>
      </c>
      <c r="D5" s="167"/>
      <c r="E5" s="167"/>
      <c r="F5" s="167"/>
      <c r="G5" s="167"/>
      <c r="H5" s="167"/>
      <c r="I5" s="167"/>
      <c r="J5" s="167"/>
      <c r="K5" s="167"/>
      <c r="L5" s="167"/>
      <c r="M5" s="167"/>
    </row>
    <row r="6" spans="1:14" x14ac:dyDescent="0.25">
      <c r="A6" s="1"/>
      <c r="C6" s="1"/>
      <c r="D6" s="1"/>
      <c r="E6" s="410" t="str">
        <f>'1F'!E11:G11</f>
        <v xml:space="preserve">    -  -  </v>
      </c>
      <c r="F6" s="411"/>
      <c r="G6" s="411"/>
      <c r="H6" s="411"/>
      <c r="I6" s="1"/>
      <c r="J6" s="1"/>
      <c r="K6" s="1"/>
      <c r="L6" s="1"/>
      <c r="M6" s="1"/>
    </row>
    <row r="7" spans="1:14" ht="11.25" customHeight="1" x14ac:dyDescent="0.25">
      <c r="A7" s="1"/>
      <c r="C7" s="1"/>
      <c r="D7" s="1"/>
      <c r="E7" s="407" t="s">
        <v>0</v>
      </c>
      <c r="F7" s="168"/>
      <c r="G7" s="168"/>
      <c r="H7" s="168"/>
      <c r="I7" s="1"/>
      <c r="J7" s="1"/>
      <c r="K7" s="1"/>
      <c r="L7" s="1"/>
      <c r="M7" s="1"/>
    </row>
    <row r="8" spans="1:14" x14ac:dyDescent="0.25">
      <c r="A8" s="1"/>
      <c r="C8" s="1"/>
      <c r="D8" s="1"/>
      <c r="E8" s="405" t="str">
        <f>'1F'!E13</f>
        <v xml:space="preserve"> </v>
      </c>
      <c r="F8" s="406"/>
      <c r="G8" s="406"/>
      <c r="H8" s="406"/>
      <c r="I8" s="1"/>
      <c r="J8" s="1"/>
      <c r="K8" s="1"/>
      <c r="L8" s="1"/>
      <c r="M8" s="1"/>
    </row>
    <row r="9" spans="1:14" ht="12.75" customHeight="1" thickBot="1" x14ac:dyDescent="0.3">
      <c r="A9" s="2"/>
      <c r="E9" s="407" t="s">
        <v>94</v>
      </c>
      <c r="F9" s="168"/>
      <c r="G9" s="168"/>
      <c r="H9" s="168"/>
    </row>
    <row r="10" spans="1:14" ht="16.5" customHeight="1" thickBot="1" x14ac:dyDescent="0.3">
      <c r="A10" s="171" t="s">
        <v>1</v>
      </c>
      <c r="B10" s="370"/>
      <c r="C10" s="63" t="str">
        <f>'1F'!Check16</f>
        <v xml:space="preserve"> </v>
      </c>
    </row>
    <row r="11" spans="1:14" ht="17.25" customHeight="1" thickBot="1" x14ac:dyDescent="0.3">
      <c r="A11" s="171" t="s">
        <v>2</v>
      </c>
      <c r="B11" s="369"/>
      <c r="C11" s="63" t="str">
        <f>'1F'!C16</f>
        <v xml:space="preserve"> </v>
      </c>
    </row>
    <row r="12" spans="1:14" ht="5.25" customHeight="1" thickBot="1" x14ac:dyDescent="0.3">
      <c r="A12" s="2"/>
    </row>
    <row r="13" spans="1:14" ht="18" customHeight="1" thickTop="1" thickBot="1" x14ac:dyDescent="0.3">
      <c r="A13" s="5">
        <v>1</v>
      </c>
      <c r="B13" s="416" t="s">
        <v>39</v>
      </c>
      <c r="C13" s="417"/>
      <c r="D13" s="417"/>
      <c r="E13" s="417"/>
      <c r="F13" s="417"/>
      <c r="G13" s="417"/>
      <c r="H13" s="417"/>
      <c r="I13" s="417"/>
      <c r="J13" s="417"/>
      <c r="K13" s="417"/>
      <c r="L13" s="417"/>
      <c r="M13" s="417"/>
      <c r="N13" s="418"/>
    </row>
    <row r="14" spans="1:14" ht="18" customHeight="1" thickTop="1" x14ac:dyDescent="0.25">
      <c r="A14" s="329"/>
      <c r="B14" s="330"/>
      <c r="C14" s="330"/>
      <c r="D14" s="330"/>
      <c r="E14" s="330"/>
      <c r="F14" s="330"/>
      <c r="G14" s="330"/>
      <c r="H14" s="330"/>
      <c r="I14" s="330"/>
      <c r="J14" s="330"/>
      <c r="K14" s="330"/>
      <c r="L14" s="330"/>
      <c r="M14" s="330"/>
      <c r="N14" s="331"/>
    </row>
    <row r="15" spans="1:14" ht="18" customHeight="1" x14ac:dyDescent="0.25">
      <c r="A15" s="309"/>
      <c r="B15" s="310"/>
      <c r="C15" s="310"/>
      <c r="D15" s="310"/>
      <c r="E15" s="310"/>
      <c r="F15" s="310"/>
      <c r="G15" s="310"/>
      <c r="H15" s="310"/>
      <c r="I15" s="310"/>
      <c r="J15" s="310"/>
      <c r="K15" s="310"/>
      <c r="L15" s="310"/>
      <c r="M15" s="310"/>
      <c r="N15" s="311"/>
    </row>
    <row r="16" spans="1:14" ht="18" customHeight="1" thickBot="1" x14ac:dyDescent="0.3">
      <c r="A16" s="332"/>
      <c r="B16" s="333"/>
      <c r="C16" s="333"/>
      <c r="D16" s="333"/>
      <c r="E16" s="333"/>
      <c r="F16" s="333"/>
      <c r="G16" s="333"/>
      <c r="H16" s="333"/>
      <c r="I16" s="333"/>
      <c r="J16" s="333"/>
      <c r="K16" s="333"/>
      <c r="L16" s="333"/>
      <c r="M16" s="333"/>
      <c r="N16" s="334"/>
    </row>
    <row r="17" spans="1:14" ht="18" customHeight="1" thickTop="1" thickBot="1" x14ac:dyDescent="0.3">
      <c r="A17" s="5">
        <v>2</v>
      </c>
      <c r="B17" s="213" t="s">
        <v>95</v>
      </c>
      <c r="C17" s="322"/>
      <c r="D17" s="322"/>
      <c r="E17" s="322"/>
      <c r="F17" s="322"/>
      <c r="G17" s="322"/>
      <c r="H17" s="322"/>
      <c r="I17" s="322"/>
      <c r="J17" s="322"/>
      <c r="K17" s="322"/>
      <c r="L17" s="322"/>
      <c r="M17" s="322"/>
      <c r="N17" s="323"/>
    </row>
    <row r="18" spans="1:14" ht="18" customHeight="1" thickTop="1" x14ac:dyDescent="0.25">
      <c r="A18" s="161"/>
      <c r="B18" s="162"/>
      <c r="C18" s="162"/>
      <c r="D18" s="162"/>
      <c r="E18" s="162"/>
      <c r="F18" s="162"/>
      <c r="G18" s="162"/>
      <c r="H18" s="162"/>
      <c r="I18" s="162"/>
      <c r="J18" s="162"/>
      <c r="K18" s="162"/>
      <c r="L18" s="162"/>
      <c r="M18" s="162"/>
      <c r="N18" s="163"/>
    </row>
    <row r="19" spans="1:14" ht="18" customHeight="1" x14ac:dyDescent="0.25">
      <c r="A19" s="309"/>
      <c r="B19" s="310"/>
      <c r="C19" s="310"/>
      <c r="D19" s="310"/>
      <c r="E19" s="310"/>
      <c r="F19" s="310"/>
      <c r="G19" s="310"/>
      <c r="H19" s="310"/>
      <c r="I19" s="310"/>
      <c r="J19" s="310"/>
      <c r="K19" s="310"/>
      <c r="L19" s="310"/>
      <c r="M19" s="310"/>
      <c r="N19" s="311"/>
    </row>
    <row r="20" spans="1:14" ht="18" customHeight="1" thickBot="1" x14ac:dyDescent="0.3">
      <c r="A20" s="332"/>
      <c r="B20" s="333"/>
      <c r="C20" s="333"/>
      <c r="D20" s="333"/>
      <c r="E20" s="333"/>
      <c r="F20" s="333"/>
      <c r="G20" s="333"/>
      <c r="H20" s="333"/>
      <c r="I20" s="333"/>
      <c r="J20" s="333"/>
      <c r="K20" s="333"/>
      <c r="L20" s="333"/>
      <c r="M20" s="333"/>
      <c r="N20" s="334"/>
    </row>
    <row r="21" spans="1:14" ht="18" customHeight="1" thickTop="1" thickBot="1" x14ac:dyDescent="0.3">
      <c r="A21" s="5">
        <v>3</v>
      </c>
      <c r="B21" s="213" t="s">
        <v>40</v>
      </c>
      <c r="C21" s="322"/>
      <c r="D21" s="322"/>
      <c r="E21" s="322"/>
      <c r="F21" s="322"/>
      <c r="G21" s="322"/>
      <c r="H21" s="322"/>
      <c r="I21" s="322"/>
      <c r="J21" s="322"/>
      <c r="K21" s="322"/>
      <c r="L21" s="322"/>
      <c r="M21" s="322"/>
      <c r="N21" s="323"/>
    </row>
    <row r="22" spans="1:14" ht="18" customHeight="1" thickTop="1" x14ac:dyDescent="0.25">
      <c r="A22" s="164"/>
      <c r="B22" s="165"/>
      <c r="C22" s="165"/>
      <c r="D22" s="165"/>
      <c r="E22" s="165"/>
      <c r="F22" s="165"/>
      <c r="G22" s="165"/>
      <c r="H22" s="165"/>
      <c r="I22" s="165"/>
      <c r="J22" s="165"/>
      <c r="K22" s="165"/>
      <c r="L22" s="165"/>
      <c r="M22" s="165"/>
      <c r="N22" s="166"/>
    </row>
    <row r="23" spans="1:14" ht="18" customHeight="1" x14ac:dyDescent="0.25">
      <c r="A23" s="309"/>
      <c r="B23" s="310"/>
      <c r="C23" s="310"/>
      <c r="D23" s="310"/>
      <c r="E23" s="310"/>
      <c r="F23" s="310"/>
      <c r="G23" s="310"/>
      <c r="H23" s="310"/>
      <c r="I23" s="310"/>
      <c r="J23" s="310"/>
      <c r="K23" s="310"/>
      <c r="L23" s="310"/>
      <c r="M23" s="310"/>
      <c r="N23" s="311"/>
    </row>
    <row r="24" spans="1:14" ht="18" customHeight="1" thickBot="1" x14ac:dyDescent="0.3">
      <c r="A24" s="332"/>
      <c r="B24" s="333"/>
      <c r="C24" s="333"/>
      <c r="D24" s="333"/>
      <c r="E24" s="333"/>
      <c r="F24" s="333"/>
      <c r="G24" s="333"/>
      <c r="H24" s="333"/>
      <c r="I24" s="333"/>
      <c r="J24" s="333"/>
      <c r="K24" s="333"/>
      <c r="L24" s="333"/>
      <c r="M24" s="333"/>
      <c r="N24" s="334"/>
    </row>
    <row r="25" spans="1:14" ht="18" customHeight="1" thickTop="1" thickBot="1" x14ac:dyDescent="0.3">
      <c r="A25" s="5">
        <v>4</v>
      </c>
      <c r="B25" s="213" t="s">
        <v>79</v>
      </c>
      <c r="C25" s="322"/>
      <c r="D25" s="322"/>
      <c r="E25" s="322"/>
      <c r="F25" s="322"/>
      <c r="G25" s="322"/>
      <c r="H25" s="322"/>
      <c r="I25" s="322"/>
      <c r="J25" s="322"/>
      <c r="K25" s="322"/>
      <c r="L25" s="322"/>
      <c r="M25" s="322"/>
      <c r="N25" s="323"/>
    </row>
    <row r="26" spans="1:14" ht="18" customHeight="1" thickTop="1" x14ac:dyDescent="0.25">
      <c r="A26" s="341"/>
      <c r="B26" s="342"/>
      <c r="C26" s="342"/>
      <c r="D26" s="342"/>
      <c r="E26" s="342"/>
      <c r="F26" s="342"/>
      <c r="G26" s="342"/>
      <c r="H26" s="342"/>
      <c r="I26" s="342"/>
      <c r="J26" s="342"/>
      <c r="K26" s="342"/>
      <c r="L26" s="342"/>
      <c r="M26" s="342"/>
      <c r="N26" s="343"/>
    </row>
    <row r="27" spans="1:14" ht="18" customHeight="1" x14ac:dyDescent="0.25">
      <c r="A27" s="309"/>
      <c r="B27" s="310"/>
      <c r="C27" s="310"/>
      <c r="D27" s="310"/>
      <c r="E27" s="310"/>
      <c r="F27" s="310"/>
      <c r="G27" s="310"/>
      <c r="H27" s="310"/>
      <c r="I27" s="310"/>
      <c r="J27" s="310"/>
      <c r="K27" s="310"/>
      <c r="L27" s="310"/>
      <c r="M27" s="310"/>
      <c r="N27" s="311"/>
    </row>
    <row r="28" spans="1:14" ht="18" customHeight="1" thickBot="1" x14ac:dyDescent="0.3">
      <c r="A28" s="312"/>
      <c r="B28" s="313"/>
      <c r="C28" s="313"/>
      <c r="D28" s="313"/>
      <c r="E28" s="313"/>
      <c r="F28" s="313"/>
      <c r="G28" s="313"/>
      <c r="H28" s="313"/>
      <c r="I28" s="313"/>
      <c r="J28" s="313"/>
      <c r="K28" s="313"/>
      <c r="L28" s="313"/>
      <c r="M28" s="313"/>
      <c r="N28" s="314"/>
    </row>
    <row r="29" spans="1:14" ht="18" customHeight="1" thickTop="1" thickBot="1" x14ac:dyDescent="0.3">
      <c r="A29" s="5">
        <v>5</v>
      </c>
      <c r="B29" s="219" t="s">
        <v>41</v>
      </c>
      <c r="C29" s="315"/>
      <c r="D29" s="315"/>
      <c r="E29" s="315"/>
      <c r="F29" s="315"/>
      <c r="G29" s="315"/>
      <c r="H29" s="315"/>
      <c r="I29" s="315"/>
      <c r="J29" s="315"/>
      <c r="K29" s="315"/>
      <c r="L29" s="315"/>
      <c r="M29" s="315"/>
      <c r="N29" s="316"/>
    </row>
    <row r="30" spans="1:14" ht="18" customHeight="1" thickTop="1" x14ac:dyDescent="0.25">
      <c r="A30" s="344"/>
      <c r="B30" s="345"/>
      <c r="C30" s="345"/>
      <c r="D30" s="345"/>
      <c r="E30" s="345"/>
      <c r="F30" s="345"/>
      <c r="G30" s="345"/>
      <c r="H30" s="345"/>
      <c r="I30" s="345"/>
      <c r="J30" s="345"/>
      <c r="K30" s="345"/>
      <c r="L30" s="345"/>
      <c r="M30" s="345"/>
      <c r="N30" s="346"/>
    </row>
    <row r="31" spans="1:14" ht="18" customHeight="1" x14ac:dyDescent="0.25">
      <c r="A31" s="309"/>
      <c r="B31" s="310"/>
      <c r="C31" s="310"/>
      <c r="D31" s="310"/>
      <c r="E31" s="310"/>
      <c r="F31" s="310"/>
      <c r="G31" s="310"/>
      <c r="H31" s="310"/>
      <c r="I31" s="310"/>
      <c r="J31" s="310"/>
      <c r="K31" s="310"/>
      <c r="L31" s="310"/>
      <c r="M31" s="310"/>
      <c r="N31" s="311"/>
    </row>
    <row r="32" spans="1:14" ht="18" customHeight="1" thickBot="1" x14ac:dyDescent="0.3">
      <c r="A32" s="312"/>
      <c r="B32" s="313"/>
      <c r="C32" s="313"/>
      <c r="D32" s="313"/>
      <c r="E32" s="313"/>
      <c r="F32" s="313"/>
      <c r="G32" s="313"/>
      <c r="H32" s="313"/>
      <c r="I32" s="313"/>
      <c r="J32" s="313"/>
      <c r="K32" s="313"/>
      <c r="L32" s="313"/>
      <c r="M32" s="313"/>
      <c r="N32" s="314"/>
    </row>
    <row r="33" spans="1:17" ht="18" customHeight="1" thickTop="1" thickBot="1" x14ac:dyDescent="0.3">
      <c r="A33" s="5">
        <v>6</v>
      </c>
      <c r="B33" s="213" t="s">
        <v>96</v>
      </c>
      <c r="C33" s="347"/>
      <c r="D33" s="347"/>
      <c r="E33" s="347"/>
      <c r="F33" s="347"/>
      <c r="G33" s="347"/>
      <c r="H33" s="347"/>
      <c r="I33" s="347"/>
      <c r="J33" s="347"/>
      <c r="K33" s="347"/>
      <c r="L33" s="347"/>
      <c r="M33" s="347"/>
      <c r="N33" s="348"/>
      <c r="Q33" s="47"/>
    </row>
    <row r="34" spans="1:17" ht="18" customHeight="1" thickTop="1" x14ac:dyDescent="0.25">
      <c r="A34" s="161"/>
      <c r="B34" s="162"/>
      <c r="C34" s="162"/>
      <c r="D34" s="162"/>
      <c r="E34" s="162"/>
      <c r="F34" s="162"/>
      <c r="G34" s="162"/>
      <c r="H34" s="162"/>
      <c r="I34" s="162"/>
      <c r="J34" s="162"/>
      <c r="K34" s="162"/>
      <c r="L34" s="162"/>
      <c r="M34" s="162"/>
      <c r="N34" s="163"/>
      <c r="Q34" s="47"/>
    </row>
    <row r="35" spans="1:17" ht="18" customHeight="1" x14ac:dyDescent="0.25">
      <c r="A35" s="309"/>
      <c r="B35" s="310"/>
      <c r="C35" s="310"/>
      <c r="D35" s="310"/>
      <c r="E35" s="310"/>
      <c r="F35" s="310"/>
      <c r="G35" s="310"/>
      <c r="H35" s="310"/>
      <c r="I35" s="310"/>
      <c r="J35" s="310"/>
      <c r="K35" s="310"/>
      <c r="L35" s="310"/>
      <c r="M35" s="310"/>
      <c r="N35" s="311"/>
      <c r="Q35" s="47"/>
    </row>
    <row r="36" spans="1:17" ht="18" customHeight="1" thickBot="1" x14ac:dyDescent="0.3">
      <c r="A36" s="312"/>
      <c r="B36" s="313"/>
      <c r="C36" s="313"/>
      <c r="D36" s="313"/>
      <c r="E36" s="313"/>
      <c r="F36" s="313"/>
      <c r="G36" s="313"/>
      <c r="H36" s="313"/>
      <c r="I36" s="313"/>
      <c r="J36" s="313"/>
      <c r="K36" s="313"/>
      <c r="L36" s="313"/>
      <c r="M36" s="313"/>
      <c r="N36" s="314"/>
    </row>
    <row r="37" spans="1:17" ht="31.5" customHeight="1" thickTop="1" thickBot="1" x14ac:dyDescent="0.3">
      <c r="A37" s="98">
        <v>7</v>
      </c>
      <c r="B37" s="335" t="s">
        <v>97</v>
      </c>
      <c r="C37" s="336"/>
      <c r="D37" s="336"/>
      <c r="E37" s="337"/>
      <c r="F37" s="338"/>
      <c r="G37" s="339"/>
      <c r="H37" s="339"/>
      <c r="I37" s="339"/>
      <c r="J37" s="339"/>
      <c r="K37" s="339"/>
      <c r="L37" s="339"/>
      <c r="M37" s="339"/>
      <c r="N37" s="340"/>
    </row>
    <row r="38" spans="1:17" ht="17.25" customHeight="1" thickBot="1" x14ac:dyDescent="0.3">
      <c r="A38" s="48">
        <v>8</v>
      </c>
      <c r="B38" s="213" t="s">
        <v>65</v>
      </c>
      <c r="C38" s="322"/>
      <c r="D38" s="322"/>
      <c r="E38" s="322"/>
      <c r="F38" s="322"/>
      <c r="G38" s="322"/>
      <c r="H38" s="322"/>
      <c r="I38" s="322"/>
      <c r="J38" s="322"/>
      <c r="K38" s="322"/>
      <c r="L38" s="322"/>
      <c r="M38" s="322"/>
      <c r="N38" s="323"/>
    </row>
    <row r="39" spans="1:17" ht="47.25" customHeight="1" thickTop="1" x14ac:dyDescent="0.25">
      <c r="A39" s="16"/>
      <c r="B39" s="211"/>
      <c r="C39" s="211"/>
      <c r="D39" s="211"/>
      <c r="E39" s="211"/>
      <c r="F39" s="211"/>
      <c r="G39" s="321" t="s">
        <v>12</v>
      </c>
      <c r="H39" s="321"/>
      <c r="I39" s="321"/>
      <c r="J39" s="321"/>
      <c r="K39" s="211" t="s">
        <v>136</v>
      </c>
      <c r="L39" s="211"/>
      <c r="M39" s="211"/>
      <c r="N39" s="12" t="s">
        <v>139</v>
      </c>
    </row>
    <row r="40" spans="1:17" ht="47.25" customHeight="1" x14ac:dyDescent="0.25">
      <c r="A40" s="13" t="s">
        <v>42</v>
      </c>
      <c r="B40" s="318" t="s">
        <v>43</v>
      </c>
      <c r="C40" s="319"/>
      <c r="D40" s="319"/>
      <c r="E40" s="319"/>
      <c r="F40" s="320"/>
      <c r="G40" s="308"/>
      <c r="H40" s="308"/>
      <c r="I40" s="308"/>
      <c r="J40" s="308"/>
      <c r="K40" s="308"/>
      <c r="L40" s="308"/>
      <c r="M40" s="308"/>
      <c r="N40" s="88"/>
    </row>
    <row r="41" spans="1:17" ht="18" customHeight="1" x14ac:dyDescent="0.35">
      <c r="A41" s="15" t="s">
        <v>44</v>
      </c>
      <c r="B41" s="299" t="s">
        <v>140</v>
      </c>
      <c r="C41" s="300"/>
      <c r="D41" s="300"/>
      <c r="E41" s="300"/>
      <c r="F41" s="301"/>
      <c r="G41" s="308"/>
      <c r="H41" s="308"/>
      <c r="I41" s="308"/>
      <c r="J41" s="308"/>
      <c r="K41" s="308"/>
      <c r="L41" s="308"/>
      <c r="M41" s="308"/>
      <c r="N41" s="88"/>
    </row>
    <row r="42" spans="1:17" ht="18" customHeight="1" x14ac:dyDescent="0.25">
      <c r="A42" s="13" t="s">
        <v>45</v>
      </c>
      <c r="B42" s="302"/>
      <c r="C42" s="467"/>
      <c r="D42" s="467"/>
      <c r="E42" s="467"/>
      <c r="F42" s="304"/>
      <c r="G42" s="308"/>
      <c r="H42" s="308"/>
      <c r="I42" s="308"/>
      <c r="J42" s="308"/>
      <c r="K42" s="308"/>
      <c r="L42" s="308"/>
      <c r="M42" s="308"/>
      <c r="N42" s="88"/>
    </row>
    <row r="43" spans="1:17" ht="18" customHeight="1" x14ac:dyDescent="0.25">
      <c r="A43" s="13" t="s">
        <v>98</v>
      </c>
      <c r="B43" s="302"/>
      <c r="C43" s="467"/>
      <c r="D43" s="467"/>
      <c r="E43" s="467"/>
      <c r="F43" s="304"/>
      <c r="G43" s="308"/>
      <c r="H43" s="308"/>
      <c r="I43" s="308"/>
      <c r="J43" s="308"/>
      <c r="K43" s="308"/>
      <c r="L43" s="308"/>
      <c r="M43" s="308"/>
      <c r="N43" s="88"/>
    </row>
    <row r="44" spans="1:17" ht="18" customHeight="1" x14ac:dyDescent="0.25">
      <c r="A44" s="13" t="s">
        <v>99</v>
      </c>
      <c r="B44" s="302"/>
      <c r="C44" s="467"/>
      <c r="D44" s="467"/>
      <c r="E44" s="467"/>
      <c r="F44" s="304"/>
      <c r="G44" s="308"/>
      <c r="H44" s="308"/>
      <c r="I44" s="308"/>
      <c r="J44" s="308"/>
      <c r="K44" s="308"/>
      <c r="L44" s="308"/>
      <c r="M44" s="308"/>
      <c r="N44" s="88"/>
    </row>
    <row r="45" spans="1:17" ht="18" customHeight="1" x14ac:dyDescent="0.25">
      <c r="A45" s="13" t="s">
        <v>100</v>
      </c>
      <c r="B45" s="305"/>
      <c r="C45" s="306"/>
      <c r="D45" s="306"/>
      <c r="E45" s="306"/>
      <c r="F45" s="307"/>
      <c r="G45" s="308"/>
      <c r="H45" s="308"/>
      <c r="I45" s="308"/>
      <c r="J45" s="308"/>
      <c r="K45" s="308"/>
      <c r="L45" s="308"/>
      <c r="M45" s="308"/>
      <c r="N45" s="88"/>
    </row>
    <row r="46" spans="1:17" ht="18.75" customHeight="1" thickBot="1" x14ac:dyDescent="0.3">
      <c r="A46" s="324" t="s">
        <v>46</v>
      </c>
      <c r="B46" s="325"/>
      <c r="C46" s="325"/>
      <c r="D46" s="325"/>
      <c r="E46" s="325"/>
      <c r="F46" s="326"/>
      <c r="G46" s="327">
        <f>SUM(G40:J45)</f>
        <v>0</v>
      </c>
      <c r="H46" s="327"/>
      <c r="I46" s="327"/>
      <c r="J46" s="328"/>
      <c r="K46" s="327">
        <f>SUM(K40:M45)</f>
        <v>0</v>
      </c>
      <c r="L46" s="327"/>
      <c r="M46" s="328"/>
      <c r="N46" s="89">
        <f>SUM(N40:N45)</f>
        <v>0</v>
      </c>
    </row>
    <row r="47" spans="1:17" ht="18" customHeight="1" x14ac:dyDescent="0.25">
      <c r="A47" s="297">
        <v>9</v>
      </c>
      <c r="B47" s="358" t="s">
        <v>141</v>
      </c>
      <c r="C47" s="412"/>
      <c r="D47" s="412"/>
      <c r="E47" s="412"/>
      <c r="F47" s="412"/>
      <c r="G47" s="412"/>
      <c r="H47" s="412"/>
      <c r="I47" s="412"/>
      <c r="J47" s="412"/>
      <c r="K47" s="412"/>
      <c r="L47" s="412"/>
      <c r="M47" s="412"/>
      <c r="N47" s="413"/>
    </row>
    <row r="48" spans="1:17" ht="16.5" thickBot="1" x14ac:dyDescent="0.3">
      <c r="A48" s="298"/>
      <c r="B48" s="179"/>
      <c r="C48" s="179"/>
      <c r="D48" s="179"/>
      <c r="E48" s="179"/>
      <c r="F48" s="179"/>
      <c r="G48" s="179"/>
      <c r="H48" s="179"/>
      <c r="I48" s="179"/>
      <c r="J48" s="179"/>
      <c r="K48" s="179"/>
      <c r="L48" s="179"/>
      <c r="M48" s="179"/>
      <c r="N48" s="398"/>
    </row>
    <row r="49" spans="1:14" ht="34.5" customHeight="1" thickTop="1" x14ac:dyDescent="0.25">
      <c r="A49" s="362" t="s">
        <v>47</v>
      </c>
      <c r="B49" s="211"/>
      <c r="C49" s="211"/>
      <c r="D49" s="211"/>
      <c r="E49" s="211" t="s">
        <v>101</v>
      </c>
      <c r="F49" s="211"/>
      <c r="G49" s="211"/>
      <c r="H49" s="217" t="s">
        <v>80</v>
      </c>
      <c r="I49" s="364"/>
      <c r="J49" s="364"/>
      <c r="K49" s="218"/>
      <c r="L49" s="217" t="s">
        <v>48</v>
      </c>
      <c r="M49" s="414"/>
      <c r="N49" s="415"/>
    </row>
    <row r="50" spans="1:14" ht="27.95" customHeight="1" x14ac:dyDescent="0.25">
      <c r="A50" s="287"/>
      <c r="B50" s="288"/>
      <c r="C50" s="288"/>
      <c r="D50" s="289"/>
      <c r="E50" s="290"/>
      <c r="F50" s="290"/>
      <c r="G50" s="290"/>
      <c r="H50" s="291"/>
      <c r="I50" s="292"/>
      <c r="J50" s="292"/>
      <c r="K50" s="293"/>
      <c r="L50" s="294"/>
      <c r="M50" s="295"/>
      <c r="N50" s="296"/>
    </row>
    <row r="51" spans="1:14" ht="27.95" customHeight="1" x14ac:dyDescent="0.25">
      <c r="A51" s="317"/>
      <c r="B51" s="290"/>
      <c r="C51" s="290"/>
      <c r="D51" s="290"/>
      <c r="E51" s="290"/>
      <c r="F51" s="290"/>
      <c r="G51" s="290"/>
      <c r="H51" s="291"/>
      <c r="I51" s="292"/>
      <c r="J51" s="292"/>
      <c r="K51" s="293"/>
      <c r="L51" s="294"/>
      <c r="M51" s="295"/>
      <c r="N51" s="296"/>
    </row>
    <row r="52" spans="1:14" ht="27.95" customHeight="1" x14ac:dyDescent="0.25">
      <c r="A52" s="317"/>
      <c r="B52" s="290"/>
      <c r="C52" s="290"/>
      <c r="D52" s="290"/>
      <c r="E52" s="290"/>
      <c r="F52" s="290"/>
      <c r="G52" s="290"/>
      <c r="H52" s="291"/>
      <c r="I52" s="292"/>
      <c r="J52" s="292"/>
      <c r="K52" s="293"/>
      <c r="L52" s="294"/>
      <c r="M52" s="295"/>
      <c r="N52" s="296"/>
    </row>
    <row r="53" spans="1:14" ht="27.95" customHeight="1" x14ac:dyDescent="0.25">
      <c r="A53" s="317"/>
      <c r="B53" s="290"/>
      <c r="C53" s="290"/>
      <c r="D53" s="290"/>
      <c r="E53" s="290"/>
      <c r="F53" s="290"/>
      <c r="G53" s="290"/>
      <c r="H53" s="291"/>
      <c r="I53" s="292"/>
      <c r="J53" s="292"/>
      <c r="K53" s="293"/>
      <c r="L53" s="294"/>
      <c r="M53" s="295"/>
      <c r="N53" s="296"/>
    </row>
    <row r="54" spans="1:14" ht="27.95" customHeight="1" x14ac:dyDescent="0.25">
      <c r="A54" s="317"/>
      <c r="B54" s="290"/>
      <c r="C54" s="290"/>
      <c r="D54" s="290"/>
      <c r="E54" s="290"/>
      <c r="F54" s="290"/>
      <c r="G54" s="290"/>
      <c r="H54" s="291"/>
      <c r="I54" s="292"/>
      <c r="J54" s="292"/>
      <c r="K54" s="293"/>
      <c r="L54" s="294"/>
      <c r="M54" s="295"/>
      <c r="N54" s="296"/>
    </row>
    <row r="55" spans="1:14" ht="27.95" customHeight="1" thickBot="1" x14ac:dyDescent="0.3">
      <c r="A55" s="349"/>
      <c r="B55" s="350"/>
      <c r="C55" s="350"/>
      <c r="D55" s="351"/>
      <c r="E55" s="352"/>
      <c r="F55" s="350"/>
      <c r="G55" s="351"/>
      <c r="H55" s="353"/>
      <c r="I55" s="468"/>
      <c r="J55" s="468"/>
      <c r="K55" s="469"/>
      <c r="L55" s="352"/>
      <c r="M55" s="380"/>
      <c r="N55" s="381"/>
    </row>
    <row r="56" spans="1:14" ht="15" customHeight="1" x14ac:dyDescent="0.25">
      <c r="A56" s="297">
        <v>10</v>
      </c>
      <c r="B56" s="357" t="s">
        <v>142</v>
      </c>
      <c r="C56" s="358"/>
      <c r="D56" s="358"/>
      <c r="E56" s="358"/>
      <c r="F56" s="358"/>
      <c r="G56" s="358"/>
      <c r="H56" s="358"/>
      <c r="I56" s="358"/>
      <c r="J56" s="358"/>
      <c r="K56" s="358"/>
      <c r="L56" s="358"/>
      <c r="M56" s="358"/>
      <c r="N56" s="359"/>
    </row>
    <row r="57" spans="1:14" ht="19.5" customHeight="1" thickBot="1" x14ac:dyDescent="0.3">
      <c r="A57" s="356"/>
      <c r="B57" s="219"/>
      <c r="C57" s="360"/>
      <c r="D57" s="360"/>
      <c r="E57" s="360"/>
      <c r="F57" s="360"/>
      <c r="G57" s="360"/>
      <c r="H57" s="360"/>
      <c r="I57" s="360"/>
      <c r="J57" s="360"/>
      <c r="K57" s="360"/>
      <c r="L57" s="360"/>
      <c r="M57" s="360"/>
      <c r="N57" s="361"/>
    </row>
    <row r="58" spans="1:14" ht="33" customHeight="1" thickTop="1" x14ac:dyDescent="0.25">
      <c r="A58" s="362" t="s">
        <v>47</v>
      </c>
      <c r="B58" s="363"/>
      <c r="C58" s="363"/>
      <c r="D58" s="363"/>
      <c r="E58" s="363" t="s">
        <v>101</v>
      </c>
      <c r="F58" s="363"/>
      <c r="G58" s="363"/>
      <c r="H58" s="217" t="s">
        <v>80</v>
      </c>
      <c r="I58" s="364"/>
      <c r="J58" s="364"/>
      <c r="K58" s="218"/>
      <c r="L58" s="217" t="s">
        <v>48</v>
      </c>
      <c r="M58" s="365"/>
      <c r="N58" s="366"/>
    </row>
    <row r="59" spans="1:14" ht="27.95" customHeight="1" x14ac:dyDescent="0.25">
      <c r="A59" s="287"/>
      <c r="B59" s="288"/>
      <c r="C59" s="288"/>
      <c r="D59" s="289"/>
      <c r="E59" s="290"/>
      <c r="F59" s="290"/>
      <c r="G59" s="290"/>
      <c r="H59" s="291"/>
      <c r="I59" s="292"/>
      <c r="J59" s="292"/>
      <c r="K59" s="293"/>
      <c r="L59" s="294"/>
      <c r="M59" s="295"/>
      <c r="N59" s="296"/>
    </row>
    <row r="60" spans="1:14" ht="27.95" customHeight="1" x14ac:dyDescent="0.25">
      <c r="A60" s="317"/>
      <c r="B60" s="290"/>
      <c r="C60" s="290"/>
      <c r="D60" s="290"/>
      <c r="E60" s="290"/>
      <c r="F60" s="290"/>
      <c r="G60" s="290"/>
      <c r="H60" s="291"/>
      <c r="I60" s="292"/>
      <c r="J60" s="292"/>
      <c r="K60" s="293"/>
      <c r="L60" s="294"/>
      <c r="M60" s="295"/>
      <c r="N60" s="296"/>
    </row>
    <row r="61" spans="1:14" ht="27.95" customHeight="1" x14ac:dyDescent="0.25">
      <c r="A61" s="317"/>
      <c r="B61" s="290"/>
      <c r="C61" s="290"/>
      <c r="D61" s="290"/>
      <c r="E61" s="290"/>
      <c r="F61" s="290"/>
      <c r="G61" s="290"/>
      <c r="H61" s="291"/>
      <c r="I61" s="292"/>
      <c r="J61" s="292"/>
      <c r="K61" s="293"/>
      <c r="L61" s="294"/>
      <c r="M61" s="295"/>
      <c r="N61" s="296"/>
    </row>
    <row r="62" spans="1:14" ht="27.95" customHeight="1" x14ac:dyDescent="0.25">
      <c r="A62" s="317"/>
      <c r="B62" s="290"/>
      <c r="C62" s="290"/>
      <c r="D62" s="290"/>
      <c r="E62" s="290"/>
      <c r="F62" s="290"/>
      <c r="G62" s="290"/>
      <c r="H62" s="291"/>
      <c r="I62" s="292"/>
      <c r="J62" s="292"/>
      <c r="K62" s="293"/>
      <c r="L62" s="294"/>
      <c r="M62" s="295"/>
      <c r="N62" s="296"/>
    </row>
    <row r="63" spans="1:14" ht="27.95" customHeight="1" x14ac:dyDescent="0.25">
      <c r="A63" s="317"/>
      <c r="B63" s="290"/>
      <c r="C63" s="290"/>
      <c r="D63" s="290"/>
      <c r="E63" s="290"/>
      <c r="F63" s="290"/>
      <c r="G63" s="290"/>
      <c r="H63" s="291"/>
      <c r="I63" s="292"/>
      <c r="J63" s="292"/>
      <c r="K63" s="293"/>
      <c r="L63" s="294"/>
      <c r="M63" s="295"/>
      <c r="N63" s="296"/>
    </row>
    <row r="64" spans="1:14" ht="27.95" customHeight="1" thickBot="1" x14ac:dyDescent="0.3">
      <c r="A64" s="349"/>
      <c r="B64" s="350"/>
      <c r="C64" s="350"/>
      <c r="D64" s="351"/>
      <c r="E64" s="352"/>
      <c r="F64" s="350"/>
      <c r="G64" s="351"/>
      <c r="H64" s="353"/>
      <c r="I64" s="354"/>
      <c r="J64" s="354"/>
      <c r="K64" s="355"/>
      <c r="L64" s="352"/>
      <c r="M64" s="380"/>
      <c r="N64" s="381"/>
    </row>
    <row r="65" spans="1:18" ht="16.5" customHeight="1" thickBot="1" x14ac:dyDescent="0.3">
      <c r="A65" s="48">
        <v>11</v>
      </c>
      <c r="B65" s="148" t="s">
        <v>49</v>
      </c>
      <c r="C65" s="347"/>
      <c r="D65" s="347"/>
      <c r="E65" s="347"/>
      <c r="F65" s="347"/>
      <c r="G65" s="347"/>
      <c r="H65" s="347"/>
      <c r="I65" s="347"/>
      <c r="J65" s="347"/>
      <c r="K65" s="347"/>
      <c r="L65" s="347"/>
      <c r="M65" s="347"/>
      <c r="N65" s="348"/>
    </row>
    <row r="66" spans="1:18" ht="15" customHeight="1" thickTop="1" thickBot="1" x14ac:dyDescent="0.3">
      <c r="A66" s="377"/>
      <c r="B66" s="371" t="s">
        <v>50</v>
      </c>
      <c r="C66" s="372"/>
      <c r="D66" s="372"/>
      <c r="E66" s="372"/>
      <c r="F66" s="373"/>
      <c r="G66" s="372"/>
      <c r="H66" s="374" t="s">
        <v>66</v>
      </c>
      <c r="I66" s="375"/>
      <c r="J66" s="375"/>
      <c r="K66" s="375"/>
      <c r="L66" s="375"/>
      <c r="M66" s="375"/>
      <c r="N66" s="376"/>
    </row>
    <row r="67" spans="1:18" ht="16.5" customHeight="1" thickBot="1" x14ac:dyDescent="0.3">
      <c r="A67" s="378"/>
      <c r="B67" s="243" t="s">
        <v>51</v>
      </c>
      <c r="C67" s="367"/>
      <c r="D67" s="367"/>
      <c r="E67" s="368"/>
      <c r="F67" s="64"/>
      <c r="G67" s="17"/>
      <c r="H67" s="382"/>
      <c r="I67" s="383"/>
      <c r="J67" s="383"/>
      <c r="K67" s="383"/>
      <c r="L67" s="383"/>
      <c r="M67" s="383"/>
      <c r="N67" s="384"/>
      <c r="P67" s="45" t="s">
        <v>106</v>
      </c>
    </row>
    <row r="68" spans="1:18" ht="16.5" customHeight="1" thickBot="1" x14ac:dyDescent="0.3">
      <c r="A68" s="378"/>
      <c r="B68" s="243" t="s">
        <v>52</v>
      </c>
      <c r="C68" s="367"/>
      <c r="D68" s="367"/>
      <c r="E68" s="368"/>
      <c r="F68" s="64"/>
      <c r="G68" s="18"/>
      <c r="H68" s="385"/>
      <c r="I68" s="143"/>
      <c r="J68" s="143"/>
      <c r="K68" s="143"/>
      <c r="L68" s="143"/>
      <c r="M68" s="143"/>
      <c r="N68" s="386"/>
      <c r="P68" s="45" t="s">
        <v>107</v>
      </c>
    </row>
    <row r="69" spans="1:18" ht="16.5" customHeight="1" thickBot="1" x14ac:dyDescent="0.3">
      <c r="A69" s="378"/>
      <c r="B69" s="243" t="s">
        <v>53</v>
      </c>
      <c r="C69" s="367"/>
      <c r="D69" s="367"/>
      <c r="E69" s="368"/>
      <c r="F69" s="64"/>
      <c r="G69" s="18"/>
      <c r="H69" s="385"/>
      <c r="I69" s="143"/>
      <c r="J69" s="143"/>
      <c r="K69" s="143"/>
      <c r="L69" s="143"/>
      <c r="M69" s="143"/>
      <c r="N69" s="386"/>
    </row>
    <row r="70" spans="1:18" ht="16.5" customHeight="1" thickBot="1" x14ac:dyDescent="0.3">
      <c r="A70" s="378"/>
      <c r="B70" s="243" t="s">
        <v>54</v>
      </c>
      <c r="C70" s="367"/>
      <c r="D70" s="367"/>
      <c r="E70" s="368"/>
      <c r="F70" s="64"/>
      <c r="G70" s="18"/>
      <c r="H70" s="385"/>
      <c r="I70" s="143"/>
      <c r="J70" s="143"/>
      <c r="K70" s="143"/>
      <c r="L70" s="143"/>
      <c r="M70" s="143"/>
      <c r="N70" s="386"/>
      <c r="P70" s="54"/>
      <c r="Q70" s="91" t="str">
        <f>IF(OR(Check29="X",Check30="X",Check31="X",Check32="X",Check33="X",Check35="X",Check34="X"),"","11 langelyje neužpildyta &lt;Investuotojas&gt;")</f>
        <v>11 langelyje neužpildyta &lt;Investuotojas&gt;</v>
      </c>
    </row>
    <row r="71" spans="1:18" ht="16.5" customHeight="1" thickBot="1" x14ac:dyDescent="0.3">
      <c r="A71" s="378"/>
      <c r="B71" s="243" t="s">
        <v>102</v>
      </c>
      <c r="C71" s="367"/>
      <c r="D71" s="367"/>
      <c r="E71" s="368"/>
      <c r="F71" s="64"/>
      <c r="G71" s="18"/>
      <c r="H71" s="385"/>
      <c r="I71" s="143"/>
      <c r="J71" s="143"/>
      <c r="K71" s="143"/>
      <c r="L71" s="143"/>
      <c r="M71" s="143"/>
      <c r="N71" s="386"/>
      <c r="Q71" s="54" t="str">
        <f>IF(LEN(TRIM(Check29)&amp;TRIM(Check30)&amp;TRIM(Check31)&amp;TRIM(Check32)&amp;TRIM(Check33)&amp;TRIM(Check35)&amp;TRIM(Check34))&gt;1,"Pasirinkite vieną Investuotoją","")</f>
        <v/>
      </c>
    </row>
    <row r="72" spans="1:18" ht="16.5" customHeight="1" thickBot="1" x14ac:dyDescent="0.3">
      <c r="A72" s="378"/>
      <c r="B72" s="243" t="s">
        <v>103</v>
      </c>
      <c r="C72" s="367"/>
      <c r="D72" s="367"/>
      <c r="E72" s="368"/>
      <c r="F72" s="64"/>
      <c r="G72" s="18"/>
      <c r="H72" s="385"/>
      <c r="I72" s="143"/>
      <c r="J72" s="143"/>
      <c r="K72" s="143"/>
      <c r="L72" s="143"/>
      <c r="M72" s="143"/>
      <c r="N72" s="386"/>
      <c r="P72" s="50"/>
      <c r="Q72" s="50"/>
      <c r="R72" s="50"/>
    </row>
    <row r="73" spans="1:18" ht="30" customHeight="1" thickBot="1" x14ac:dyDescent="0.3">
      <c r="A73" s="379"/>
      <c r="B73" s="395" t="s">
        <v>55</v>
      </c>
      <c r="C73" s="396"/>
      <c r="D73" s="396"/>
      <c r="E73" s="396"/>
      <c r="F73" s="64"/>
      <c r="G73" s="19"/>
      <c r="H73" s="387"/>
      <c r="I73" s="388"/>
      <c r="J73" s="388"/>
      <c r="K73" s="388"/>
      <c r="L73" s="388"/>
      <c r="M73" s="388"/>
      <c r="N73" s="389"/>
      <c r="P73" s="50"/>
      <c r="Q73" s="50"/>
      <c r="R73" s="50"/>
    </row>
    <row r="74" spans="1:18" ht="18.75" customHeight="1" thickBot="1" x14ac:dyDescent="0.3">
      <c r="A74" s="46" t="s">
        <v>56</v>
      </c>
      <c r="B74" s="399" t="s">
        <v>57</v>
      </c>
      <c r="C74" s="399"/>
      <c r="D74" s="399"/>
      <c r="E74" s="399"/>
      <c r="F74" s="399"/>
      <c r="G74" s="399"/>
      <c r="H74" s="399"/>
      <c r="I74" s="399"/>
      <c r="J74" s="399"/>
      <c r="K74" s="399"/>
      <c r="L74" s="399"/>
      <c r="M74" s="399"/>
      <c r="N74" s="400"/>
    </row>
    <row r="75" spans="1:18" ht="79.5" customHeight="1" thickTop="1" x14ac:dyDescent="0.25">
      <c r="A75" s="21" t="s">
        <v>58</v>
      </c>
      <c r="B75" s="243" t="s">
        <v>143</v>
      </c>
      <c r="C75" s="243"/>
      <c r="D75" s="243"/>
      <c r="E75" s="243"/>
      <c r="F75" s="243"/>
      <c r="G75" s="243"/>
      <c r="H75" s="243"/>
      <c r="I75" s="243"/>
      <c r="J75" s="243"/>
      <c r="K75" s="243"/>
      <c r="L75" s="243"/>
      <c r="M75" s="243"/>
      <c r="N75" s="65"/>
    </row>
    <row r="76" spans="1:18" ht="78.75" customHeight="1" x14ac:dyDescent="0.25">
      <c r="A76" s="14" t="s">
        <v>59</v>
      </c>
      <c r="B76" s="243" t="s">
        <v>144</v>
      </c>
      <c r="C76" s="243"/>
      <c r="D76" s="243"/>
      <c r="E76" s="243"/>
      <c r="F76" s="243"/>
      <c r="G76" s="243"/>
      <c r="H76" s="243"/>
      <c r="I76" s="243"/>
      <c r="J76" s="243"/>
      <c r="K76" s="243"/>
      <c r="L76" s="243"/>
      <c r="M76" s="243"/>
      <c r="N76" s="65"/>
    </row>
    <row r="77" spans="1:18" ht="48.75" customHeight="1" x14ac:dyDescent="0.25">
      <c r="A77" s="14" t="s">
        <v>60</v>
      </c>
      <c r="B77" s="243" t="s">
        <v>145</v>
      </c>
      <c r="C77" s="243"/>
      <c r="D77" s="243"/>
      <c r="E77" s="243"/>
      <c r="F77" s="243"/>
      <c r="G77" s="243"/>
      <c r="H77" s="243"/>
      <c r="I77" s="243"/>
      <c r="J77" s="243"/>
      <c r="K77" s="243"/>
      <c r="L77" s="243"/>
      <c r="M77" s="243"/>
      <c r="N77" s="65"/>
    </row>
    <row r="78" spans="1:18" ht="48.75" customHeight="1" x14ac:dyDescent="0.25">
      <c r="A78" s="14" t="s">
        <v>61</v>
      </c>
      <c r="B78" s="243" t="s">
        <v>146</v>
      </c>
      <c r="C78" s="243"/>
      <c r="D78" s="243"/>
      <c r="E78" s="243"/>
      <c r="F78" s="243"/>
      <c r="G78" s="243"/>
      <c r="H78" s="243"/>
      <c r="I78" s="243"/>
      <c r="J78" s="243"/>
      <c r="K78" s="243"/>
      <c r="L78" s="243"/>
      <c r="M78" s="243"/>
      <c r="N78" s="65"/>
    </row>
    <row r="79" spans="1:18" ht="21" customHeight="1" thickBot="1" x14ac:dyDescent="0.3">
      <c r="A79" s="324" t="s">
        <v>62</v>
      </c>
      <c r="B79" s="325"/>
      <c r="C79" s="325"/>
      <c r="D79" s="325"/>
      <c r="E79" s="325"/>
      <c r="F79" s="325"/>
      <c r="G79" s="325"/>
      <c r="H79" s="325"/>
      <c r="I79" s="325"/>
      <c r="J79" s="325"/>
      <c r="K79" s="325"/>
      <c r="L79" s="325"/>
      <c r="M79" s="326"/>
      <c r="N79" s="57">
        <f>IF(TYPE(Check34)=2,IF(LEN(TRIM(Check34))&gt;0,MAX(N75:N78),0),0)</f>
        <v>0</v>
      </c>
    </row>
    <row r="80" spans="1:18" ht="17.25" customHeight="1" thickBot="1" x14ac:dyDescent="0.3">
      <c r="A80" s="46">
        <v>13</v>
      </c>
      <c r="B80" s="360" t="s">
        <v>63</v>
      </c>
      <c r="C80" s="179"/>
      <c r="D80" s="179"/>
      <c r="E80" s="179"/>
      <c r="F80" s="179"/>
      <c r="G80" s="179"/>
      <c r="H80" s="179"/>
      <c r="I80" s="179"/>
      <c r="J80" s="179"/>
      <c r="K80" s="179"/>
      <c r="L80" s="179"/>
      <c r="M80" s="179"/>
      <c r="N80" s="398"/>
    </row>
    <row r="81" spans="1:19" ht="35.25" customHeight="1" thickTop="1" x14ac:dyDescent="0.25">
      <c r="A81" s="403"/>
      <c r="B81" s="218"/>
      <c r="C81" s="217" t="s">
        <v>12</v>
      </c>
      <c r="D81" s="364"/>
      <c r="E81" s="364"/>
      <c r="F81" s="218"/>
      <c r="G81" s="217" t="s">
        <v>147</v>
      </c>
      <c r="H81" s="364"/>
      <c r="I81" s="364"/>
      <c r="J81" s="364"/>
      <c r="K81" s="218"/>
      <c r="L81" s="211" t="s">
        <v>148</v>
      </c>
      <c r="M81" s="211"/>
      <c r="N81" s="397"/>
    </row>
    <row r="82" spans="1:19" ht="24" customHeight="1" thickBot="1" x14ac:dyDescent="0.3">
      <c r="A82" s="401" t="s">
        <v>64</v>
      </c>
      <c r="B82" s="402"/>
      <c r="C82" s="392">
        <f>Text212*Text229</f>
        <v>0</v>
      </c>
      <c r="D82" s="393"/>
      <c r="E82" s="393"/>
      <c r="F82" s="394"/>
      <c r="G82" s="392">
        <f>Text212*Text230</f>
        <v>0</v>
      </c>
      <c r="H82" s="393"/>
      <c r="I82" s="393"/>
      <c r="J82" s="393"/>
      <c r="K82" s="394"/>
      <c r="L82" s="390">
        <f>Text212*Text231</f>
        <v>0</v>
      </c>
      <c r="M82" s="390"/>
      <c r="N82" s="391"/>
    </row>
    <row r="83" spans="1:19" ht="16.5" thickTop="1" x14ac:dyDescent="0.25"/>
    <row r="86" spans="1:19" x14ac:dyDescent="0.25">
      <c r="N86" s="20"/>
      <c r="O86" s="20"/>
      <c r="P86" s="20"/>
      <c r="Q86" s="20"/>
      <c r="R86" s="20"/>
      <c r="S86" s="20"/>
    </row>
  </sheetData>
  <sheetProtection password="CF7A" sheet="1" objects="1" scenarios="1" selectLockedCells="1"/>
  <customSheetViews>
    <customSheetView guid="{17021DDE-0EDC-429C-8B34-14A1CA2E76B2}" showGridLines="0" showRowCol="0" hiddenColumns="1">
      <selection activeCell="N44" sqref="N44"/>
      <rowBreaks count="2" manualBreakCount="2">
        <brk id="36" max="16383" man="1"/>
        <brk id="63" max="16383" man="1"/>
      </rowBreaks>
      <pageMargins left="0.59055118110236227" right="0.39370078740157483" top="0.59055118110236227" bottom="0.39370078740157483" header="0" footer="0"/>
      <pageSetup paperSize="9" orientation="portrait" blackAndWhite="1" r:id="rId1"/>
      <headerFooter alignWithMargins="0">
        <oddFooter>&amp;R&amp;9 1PP10  &amp;P</oddFooter>
      </headerFooter>
    </customSheetView>
  </customSheetViews>
  <mergeCells count="143">
    <mergeCell ref="L4:N4"/>
    <mergeCell ref="C5:M5"/>
    <mergeCell ref="E6:H6"/>
    <mergeCell ref="E7:H7"/>
    <mergeCell ref="E8:H8"/>
    <mergeCell ref="I1:N2"/>
    <mergeCell ref="A16:N16"/>
    <mergeCell ref="B17:N17"/>
    <mergeCell ref="A18:N18"/>
    <mergeCell ref="A19:N19"/>
    <mergeCell ref="A20:N20"/>
    <mergeCell ref="B21:N21"/>
    <mergeCell ref="E9:H9"/>
    <mergeCell ref="A10:B10"/>
    <mergeCell ref="A11:B11"/>
    <mergeCell ref="B13:N13"/>
    <mergeCell ref="A14:N14"/>
    <mergeCell ref="A15:N15"/>
    <mergeCell ref="A28:N28"/>
    <mergeCell ref="B29:N29"/>
    <mergeCell ref="A30:N30"/>
    <mergeCell ref="A31:N31"/>
    <mergeCell ref="A32:N32"/>
    <mergeCell ref="B33:N33"/>
    <mergeCell ref="A22:N22"/>
    <mergeCell ref="A23:N23"/>
    <mergeCell ref="A24:N24"/>
    <mergeCell ref="B25:N25"/>
    <mergeCell ref="A26:N26"/>
    <mergeCell ref="A27:N27"/>
    <mergeCell ref="B39:F39"/>
    <mergeCell ref="G39:J39"/>
    <mergeCell ref="K39:M39"/>
    <mergeCell ref="B40:F40"/>
    <mergeCell ref="G40:J40"/>
    <mergeCell ref="K40:M40"/>
    <mergeCell ref="A34:N34"/>
    <mergeCell ref="A35:N35"/>
    <mergeCell ref="A36:N36"/>
    <mergeCell ref="B37:E37"/>
    <mergeCell ref="F37:N37"/>
    <mergeCell ref="B38:N38"/>
    <mergeCell ref="B41:F45"/>
    <mergeCell ref="G41:J41"/>
    <mergeCell ref="K41:M41"/>
    <mergeCell ref="G42:J42"/>
    <mergeCell ref="K42:M42"/>
    <mergeCell ref="G43:J43"/>
    <mergeCell ref="K43:M43"/>
    <mergeCell ref="G44:J44"/>
    <mergeCell ref="K44:M44"/>
    <mergeCell ref="G45:J45"/>
    <mergeCell ref="K45:M45"/>
    <mergeCell ref="A49:D49"/>
    <mergeCell ref="E49:G49"/>
    <mergeCell ref="H49:K49"/>
    <mergeCell ref="L49:N49"/>
    <mergeCell ref="A50:D50"/>
    <mergeCell ref="E50:G50"/>
    <mergeCell ref="H50:K50"/>
    <mergeCell ref="L50:N50"/>
    <mergeCell ref="A46:F46"/>
    <mergeCell ref="G46:J46"/>
    <mergeCell ref="K46:M46"/>
    <mergeCell ref="A47:A48"/>
    <mergeCell ref="B47:N48"/>
    <mergeCell ref="A53:D53"/>
    <mergeCell ref="E53:G53"/>
    <mergeCell ref="H53:K53"/>
    <mergeCell ref="L53:N53"/>
    <mergeCell ref="A54:D54"/>
    <mergeCell ref="E54:G54"/>
    <mergeCell ref="H54:K54"/>
    <mergeCell ref="L54:N54"/>
    <mergeCell ref="A51:D51"/>
    <mergeCell ref="E51:G51"/>
    <mergeCell ref="H51:K51"/>
    <mergeCell ref="L51:N51"/>
    <mergeCell ref="A52:D52"/>
    <mergeCell ref="E52:G52"/>
    <mergeCell ref="H52:K52"/>
    <mergeCell ref="L52:N52"/>
    <mergeCell ref="A58:D58"/>
    <mergeCell ref="E58:G58"/>
    <mergeCell ref="H58:K58"/>
    <mergeCell ref="L58:N58"/>
    <mergeCell ref="A59:D59"/>
    <mergeCell ref="E59:G59"/>
    <mergeCell ref="H59:K59"/>
    <mergeCell ref="L59:N59"/>
    <mergeCell ref="A55:D55"/>
    <mergeCell ref="E55:G55"/>
    <mergeCell ref="H55:K55"/>
    <mergeCell ref="L55:N55"/>
    <mergeCell ref="A56:A57"/>
    <mergeCell ref="B56:N57"/>
    <mergeCell ref="A62:D62"/>
    <mergeCell ref="E62:G62"/>
    <mergeCell ref="H62:K62"/>
    <mergeCell ref="L62:N62"/>
    <mergeCell ref="A63:D63"/>
    <mergeCell ref="E63:G63"/>
    <mergeCell ref="H63:K63"/>
    <mergeCell ref="L63:N63"/>
    <mergeCell ref="A60:D60"/>
    <mergeCell ref="E60:G60"/>
    <mergeCell ref="H60:K60"/>
    <mergeCell ref="L60:N60"/>
    <mergeCell ref="A61:D61"/>
    <mergeCell ref="E61:G61"/>
    <mergeCell ref="H61:K61"/>
    <mergeCell ref="L61:N61"/>
    <mergeCell ref="A64:D64"/>
    <mergeCell ref="E64:G64"/>
    <mergeCell ref="H64:K64"/>
    <mergeCell ref="L64:N64"/>
    <mergeCell ref="B65:N65"/>
    <mergeCell ref="A66:A73"/>
    <mergeCell ref="B66:G66"/>
    <mergeCell ref="H66:N66"/>
    <mergeCell ref="B67:E67"/>
    <mergeCell ref="H67:N73"/>
    <mergeCell ref="B74:N74"/>
    <mergeCell ref="B75:M75"/>
    <mergeCell ref="B76:M76"/>
    <mergeCell ref="B77:M77"/>
    <mergeCell ref="B78:M78"/>
    <mergeCell ref="A79:M79"/>
    <mergeCell ref="B68:E68"/>
    <mergeCell ref="B69:E69"/>
    <mergeCell ref="B70:E70"/>
    <mergeCell ref="B71:E71"/>
    <mergeCell ref="B72:E72"/>
    <mergeCell ref="B73:E73"/>
    <mergeCell ref="B80:N80"/>
    <mergeCell ref="A81:B81"/>
    <mergeCell ref="C81:F81"/>
    <mergeCell ref="G81:K81"/>
    <mergeCell ref="L81:N81"/>
    <mergeCell ref="A82:B82"/>
    <mergeCell ref="C82:F82"/>
    <mergeCell ref="G82:K82"/>
    <mergeCell ref="L82:N82"/>
  </mergeCells>
  <dataValidations count="6">
    <dataValidation type="decimal" errorStyle="warning" allowBlank="1" showErrorMessage="1" error="Skaitinė reikšmė" sqref="P26">
      <formula1>0</formula1>
      <formula2>99999999999</formula2>
    </dataValidation>
    <dataValidation type="decimal" allowBlank="1" showErrorMessage="1" errorTitle="KLAIDA !" error="Įveskite skaičius !" sqref="G40:N45">
      <formula1>0</formula1>
      <formula2>99999999999999</formula2>
    </dataValidation>
    <dataValidation type="list" allowBlank="1" showInputMessage="1" showErrorMessage="1" sqref="F67:F73">
      <formula1>$P$67:$P$68</formula1>
    </dataValidation>
    <dataValidation type="date" errorStyle="warning" allowBlank="1" showErrorMessage="1" errorTitle="Įveskite teisingą datą" sqref="A22:N22">
      <formula1>25569</formula1>
      <formula2>42369</formula2>
    </dataValidation>
    <dataValidation type="decimal" allowBlank="1" showErrorMessage="1" errorTitle="Klaida" error="Įveskite skaičių iki  0,5" sqref="N76:N78">
      <formula1>0</formula1>
      <formula2>0.5</formula2>
    </dataValidation>
    <dataValidation type="decimal" allowBlank="1" showErrorMessage="1" errorTitle="Klaida" error="Įveskite skaičių ne didesnį už  0,5" sqref="N75">
      <formula1>0</formula1>
      <formula2>0.5</formula2>
    </dataValidation>
  </dataValidations>
  <pageMargins left="0.59055118110236227" right="0.39370078740157483" top="0.59055118110236227" bottom="0.39370078740157483" header="0" footer="0"/>
  <pageSetup paperSize="9" orientation="portrait" blackAndWhite="1" r:id="rId2"/>
  <headerFooter alignWithMargins="0">
    <oddFooter>&amp;R&amp;9 1PP10  &amp;P</oddFooter>
  </headerFooter>
  <rowBreaks count="2" manualBreakCount="2">
    <brk id="37" max="16383" man="1"/>
    <brk id="64"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showGridLines="0" showRowColHeaders="0" zoomScaleNormal="100" workbookViewId="0">
      <selection activeCell="A14" sqref="A14:N14"/>
    </sheetView>
  </sheetViews>
  <sheetFormatPr defaultRowHeight="15.75" x14ac:dyDescent="0.25"/>
  <cols>
    <col min="1" max="1" width="6.1640625" style="45" customWidth="1"/>
    <col min="2" max="2" width="9.33203125" style="45"/>
    <col min="3" max="3" width="4.5" style="45" customWidth="1"/>
    <col min="4" max="4" width="9" style="45" customWidth="1"/>
    <col min="5" max="5" width="8.5" style="45" customWidth="1"/>
    <col min="6" max="6" width="4" style="45" customWidth="1"/>
    <col min="7" max="7" width="10.6640625" style="45" customWidth="1"/>
    <col min="8" max="8" width="5.33203125" style="45" customWidth="1"/>
    <col min="9" max="9" width="2.83203125" style="45" customWidth="1"/>
    <col min="10" max="10" width="2.5" style="45" customWidth="1"/>
    <col min="11" max="11" width="5.33203125" style="45" customWidth="1"/>
    <col min="12" max="12" width="7.33203125" style="45" customWidth="1"/>
    <col min="13" max="13" width="8.33203125" style="45" customWidth="1"/>
    <col min="14" max="14" width="19.5" style="45" customWidth="1"/>
    <col min="15" max="15" width="1.83203125" style="45" customWidth="1"/>
    <col min="16" max="16" width="2.83203125" style="45" hidden="1" customWidth="1"/>
    <col min="17" max="16384" width="9.33203125" style="45"/>
  </cols>
  <sheetData>
    <row r="1" spans="1:14" ht="14.25" customHeight="1" x14ac:dyDescent="0.25">
      <c r="A1" s="7"/>
      <c r="I1" s="404" t="s">
        <v>138</v>
      </c>
      <c r="J1" s="404"/>
      <c r="K1" s="404"/>
      <c r="L1" s="404"/>
      <c r="M1" s="404"/>
      <c r="N1" s="404"/>
    </row>
    <row r="2" spans="1:14" ht="16.5" customHeight="1" x14ac:dyDescent="0.25">
      <c r="A2" s="2"/>
      <c r="I2" s="404"/>
      <c r="J2" s="404"/>
      <c r="K2" s="404"/>
      <c r="L2" s="404"/>
      <c r="M2" s="404"/>
      <c r="N2" s="404"/>
    </row>
    <row r="3" spans="1:14" ht="16.5" customHeight="1" x14ac:dyDescent="0.25">
      <c r="A3" s="2"/>
      <c r="I3" s="111"/>
      <c r="J3" s="111"/>
      <c r="K3" s="111"/>
      <c r="L3" s="111"/>
      <c r="M3" s="111"/>
      <c r="N3" s="111"/>
    </row>
    <row r="4" spans="1:14" ht="16.5" customHeight="1" x14ac:dyDescent="0.25">
      <c r="A4" s="2"/>
      <c r="E4" s="45" t="s">
        <v>150</v>
      </c>
      <c r="L4" s="408"/>
      <c r="M4" s="409"/>
      <c r="N4" s="409"/>
    </row>
    <row r="5" spans="1:14" x14ac:dyDescent="0.25">
      <c r="A5" s="1"/>
      <c r="C5" s="167" t="s">
        <v>38</v>
      </c>
      <c r="D5" s="167"/>
      <c r="E5" s="167"/>
      <c r="F5" s="167"/>
      <c r="G5" s="167"/>
      <c r="H5" s="167"/>
      <c r="I5" s="167"/>
      <c r="J5" s="167"/>
      <c r="K5" s="167"/>
      <c r="L5" s="167"/>
      <c r="M5" s="167"/>
    </row>
    <row r="6" spans="1:14" x14ac:dyDescent="0.25">
      <c r="A6" s="1"/>
      <c r="C6" s="1"/>
      <c r="D6" s="1"/>
      <c r="E6" s="410" t="str">
        <f>'1F'!E11:G11</f>
        <v xml:space="preserve">    -  -  </v>
      </c>
      <c r="F6" s="411"/>
      <c r="G6" s="411"/>
      <c r="H6" s="411"/>
      <c r="I6" s="1"/>
      <c r="J6" s="1"/>
      <c r="K6" s="1"/>
      <c r="L6" s="1"/>
      <c r="M6" s="1"/>
    </row>
    <row r="7" spans="1:14" ht="11.25" customHeight="1" x14ac:dyDescent="0.25">
      <c r="A7" s="1"/>
      <c r="C7" s="1"/>
      <c r="D7" s="1"/>
      <c r="E7" s="407" t="s">
        <v>0</v>
      </c>
      <c r="F7" s="168"/>
      <c r="G7" s="168"/>
      <c r="H7" s="168"/>
      <c r="I7" s="1"/>
      <c r="J7" s="1"/>
      <c r="K7" s="1"/>
      <c r="L7" s="1"/>
      <c r="M7" s="1"/>
    </row>
    <row r="8" spans="1:14" x14ac:dyDescent="0.25">
      <c r="A8" s="1"/>
      <c r="C8" s="1"/>
      <c r="D8" s="1"/>
      <c r="E8" s="405" t="str">
        <f>'1F'!E13</f>
        <v xml:space="preserve"> </v>
      </c>
      <c r="F8" s="406"/>
      <c r="G8" s="406"/>
      <c r="H8" s="406"/>
      <c r="I8" s="1"/>
      <c r="J8" s="1"/>
      <c r="K8" s="1"/>
      <c r="L8" s="1"/>
      <c r="M8" s="1"/>
    </row>
    <row r="9" spans="1:14" ht="12.75" customHeight="1" thickBot="1" x14ac:dyDescent="0.3">
      <c r="A9" s="2"/>
      <c r="E9" s="407" t="s">
        <v>94</v>
      </c>
      <c r="F9" s="168"/>
      <c r="G9" s="168"/>
      <c r="H9" s="168"/>
    </row>
    <row r="10" spans="1:14" ht="16.5" customHeight="1" thickBot="1" x14ac:dyDescent="0.3">
      <c r="A10" s="171" t="s">
        <v>1</v>
      </c>
      <c r="B10" s="370"/>
      <c r="C10" s="63" t="str">
        <f>'1F'!Check16</f>
        <v xml:space="preserve"> </v>
      </c>
    </row>
    <row r="11" spans="1:14" ht="17.25" customHeight="1" thickBot="1" x14ac:dyDescent="0.3">
      <c r="A11" s="171" t="s">
        <v>2</v>
      </c>
      <c r="B11" s="369"/>
      <c r="C11" s="63" t="str">
        <f>'1F'!C16</f>
        <v xml:space="preserve"> </v>
      </c>
    </row>
    <row r="12" spans="1:14" ht="5.25" customHeight="1" thickBot="1" x14ac:dyDescent="0.3">
      <c r="A12" s="2"/>
    </row>
    <row r="13" spans="1:14" ht="18" customHeight="1" thickTop="1" thickBot="1" x14ac:dyDescent="0.3">
      <c r="A13" s="5">
        <v>1</v>
      </c>
      <c r="B13" s="416" t="s">
        <v>39</v>
      </c>
      <c r="C13" s="417"/>
      <c r="D13" s="417"/>
      <c r="E13" s="417"/>
      <c r="F13" s="417"/>
      <c r="G13" s="417"/>
      <c r="H13" s="417"/>
      <c r="I13" s="417"/>
      <c r="J13" s="417"/>
      <c r="K13" s="417"/>
      <c r="L13" s="417"/>
      <c r="M13" s="417"/>
      <c r="N13" s="418"/>
    </row>
    <row r="14" spans="1:14" ht="18" customHeight="1" thickTop="1" x14ac:dyDescent="0.25">
      <c r="A14" s="329"/>
      <c r="B14" s="330"/>
      <c r="C14" s="330"/>
      <c r="D14" s="330"/>
      <c r="E14" s="330"/>
      <c r="F14" s="330"/>
      <c r="G14" s="330"/>
      <c r="H14" s="330"/>
      <c r="I14" s="330"/>
      <c r="J14" s="330"/>
      <c r="K14" s="330"/>
      <c r="L14" s="330"/>
      <c r="M14" s="330"/>
      <c r="N14" s="331"/>
    </row>
    <row r="15" spans="1:14" ht="18" customHeight="1" x14ac:dyDescent="0.25">
      <c r="A15" s="309"/>
      <c r="B15" s="310"/>
      <c r="C15" s="310"/>
      <c r="D15" s="310"/>
      <c r="E15" s="310"/>
      <c r="F15" s="310"/>
      <c r="G15" s="310"/>
      <c r="H15" s="310"/>
      <c r="I15" s="310"/>
      <c r="J15" s="310"/>
      <c r="K15" s="310"/>
      <c r="L15" s="310"/>
      <c r="M15" s="310"/>
      <c r="N15" s="311"/>
    </row>
    <row r="16" spans="1:14" ht="18" customHeight="1" thickBot="1" x14ac:dyDescent="0.3">
      <c r="A16" s="332"/>
      <c r="B16" s="333"/>
      <c r="C16" s="333"/>
      <c r="D16" s="333"/>
      <c r="E16" s="333"/>
      <c r="F16" s="333"/>
      <c r="G16" s="333"/>
      <c r="H16" s="333"/>
      <c r="I16" s="333"/>
      <c r="J16" s="333"/>
      <c r="K16" s="333"/>
      <c r="L16" s="333"/>
      <c r="M16" s="333"/>
      <c r="N16" s="334"/>
    </row>
    <row r="17" spans="1:14" ht="18" customHeight="1" thickTop="1" thickBot="1" x14ac:dyDescent="0.3">
      <c r="A17" s="5">
        <v>2</v>
      </c>
      <c r="B17" s="213" t="s">
        <v>95</v>
      </c>
      <c r="C17" s="322"/>
      <c r="D17" s="322"/>
      <c r="E17" s="322"/>
      <c r="F17" s="322"/>
      <c r="G17" s="322"/>
      <c r="H17" s="322"/>
      <c r="I17" s="322"/>
      <c r="J17" s="322"/>
      <c r="K17" s="322"/>
      <c r="L17" s="322"/>
      <c r="M17" s="322"/>
      <c r="N17" s="323"/>
    </row>
    <row r="18" spans="1:14" ht="18" customHeight="1" thickTop="1" x14ac:dyDescent="0.25">
      <c r="A18" s="161"/>
      <c r="B18" s="162"/>
      <c r="C18" s="162"/>
      <c r="D18" s="162"/>
      <c r="E18" s="162"/>
      <c r="F18" s="162"/>
      <c r="G18" s="162"/>
      <c r="H18" s="162"/>
      <c r="I18" s="162"/>
      <c r="J18" s="162"/>
      <c r="K18" s="162"/>
      <c r="L18" s="162"/>
      <c r="M18" s="162"/>
      <c r="N18" s="163"/>
    </row>
    <row r="19" spans="1:14" ht="18" customHeight="1" x14ac:dyDescent="0.25">
      <c r="A19" s="309"/>
      <c r="B19" s="310"/>
      <c r="C19" s="310"/>
      <c r="D19" s="310"/>
      <c r="E19" s="310"/>
      <c r="F19" s="310"/>
      <c r="G19" s="310"/>
      <c r="H19" s="310"/>
      <c r="I19" s="310"/>
      <c r="J19" s="310"/>
      <c r="K19" s="310"/>
      <c r="L19" s="310"/>
      <c r="M19" s="310"/>
      <c r="N19" s="311"/>
    </row>
    <row r="20" spans="1:14" ht="18" customHeight="1" thickBot="1" x14ac:dyDescent="0.3">
      <c r="A20" s="332"/>
      <c r="B20" s="333"/>
      <c r="C20" s="333"/>
      <c r="D20" s="333"/>
      <c r="E20" s="333"/>
      <c r="F20" s="333"/>
      <c r="G20" s="333"/>
      <c r="H20" s="333"/>
      <c r="I20" s="333"/>
      <c r="J20" s="333"/>
      <c r="K20" s="333"/>
      <c r="L20" s="333"/>
      <c r="M20" s="333"/>
      <c r="N20" s="334"/>
    </row>
    <row r="21" spans="1:14" ht="18" customHeight="1" thickTop="1" thickBot="1" x14ac:dyDescent="0.3">
      <c r="A21" s="5">
        <v>3</v>
      </c>
      <c r="B21" s="213" t="s">
        <v>40</v>
      </c>
      <c r="C21" s="322"/>
      <c r="D21" s="322"/>
      <c r="E21" s="322"/>
      <c r="F21" s="322"/>
      <c r="G21" s="322"/>
      <c r="H21" s="322"/>
      <c r="I21" s="322"/>
      <c r="J21" s="322"/>
      <c r="K21" s="322"/>
      <c r="L21" s="322"/>
      <c r="M21" s="322"/>
      <c r="N21" s="323"/>
    </row>
    <row r="22" spans="1:14" ht="18" customHeight="1" thickTop="1" x14ac:dyDescent="0.25">
      <c r="A22" s="164"/>
      <c r="B22" s="165"/>
      <c r="C22" s="165"/>
      <c r="D22" s="165"/>
      <c r="E22" s="165"/>
      <c r="F22" s="165"/>
      <c r="G22" s="165"/>
      <c r="H22" s="165"/>
      <c r="I22" s="165"/>
      <c r="J22" s="165"/>
      <c r="K22" s="165"/>
      <c r="L22" s="165"/>
      <c r="M22" s="165"/>
      <c r="N22" s="166"/>
    </row>
    <row r="23" spans="1:14" ht="18" customHeight="1" x14ac:dyDescent="0.25">
      <c r="A23" s="309"/>
      <c r="B23" s="310"/>
      <c r="C23" s="310"/>
      <c r="D23" s="310"/>
      <c r="E23" s="310"/>
      <c r="F23" s="310"/>
      <c r="G23" s="310"/>
      <c r="H23" s="310"/>
      <c r="I23" s="310"/>
      <c r="J23" s="310"/>
      <c r="K23" s="310"/>
      <c r="L23" s="310"/>
      <c r="M23" s="310"/>
      <c r="N23" s="311"/>
    </row>
    <row r="24" spans="1:14" ht="18" customHeight="1" thickBot="1" x14ac:dyDescent="0.3">
      <c r="A24" s="332"/>
      <c r="B24" s="333"/>
      <c r="C24" s="333"/>
      <c r="D24" s="333"/>
      <c r="E24" s="333"/>
      <c r="F24" s="333"/>
      <c r="G24" s="333"/>
      <c r="H24" s="333"/>
      <c r="I24" s="333"/>
      <c r="J24" s="333"/>
      <c r="K24" s="333"/>
      <c r="L24" s="333"/>
      <c r="M24" s="333"/>
      <c r="N24" s="334"/>
    </row>
    <row r="25" spans="1:14" ht="18" customHeight="1" thickTop="1" thickBot="1" x14ac:dyDescent="0.3">
      <c r="A25" s="5">
        <v>4</v>
      </c>
      <c r="B25" s="213" t="s">
        <v>79</v>
      </c>
      <c r="C25" s="322"/>
      <c r="D25" s="322"/>
      <c r="E25" s="322"/>
      <c r="F25" s="322"/>
      <c r="G25" s="322"/>
      <c r="H25" s="322"/>
      <c r="I25" s="322"/>
      <c r="J25" s="322"/>
      <c r="K25" s="322"/>
      <c r="L25" s="322"/>
      <c r="M25" s="322"/>
      <c r="N25" s="323"/>
    </row>
    <row r="26" spans="1:14" ht="18" customHeight="1" thickTop="1" x14ac:dyDescent="0.25">
      <c r="A26" s="341"/>
      <c r="B26" s="342"/>
      <c r="C26" s="342"/>
      <c r="D26" s="342"/>
      <c r="E26" s="342"/>
      <c r="F26" s="342"/>
      <c r="G26" s="342"/>
      <c r="H26" s="342"/>
      <c r="I26" s="342"/>
      <c r="J26" s="342"/>
      <c r="K26" s="342"/>
      <c r="L26" s="342"/>
      <c r="M26" s="342"/>
      <c r="N26" s="343"/>
    </row>
    <row r="27" spans="1:14" ht="18" customHeight="1" x14ac:dyDescent="0.25">
      <c r="A27" s="309"/>
      <c r="B27" s="310"/>
      <c r="C27" s="310"/>
      <c r="D27" s="310"/>
      <c r="E27" s="310"/>
      <c r="F27" s="310"/>
      <c r="G27" s="310"/>
      <c r="H27" s="310"/>
      <c r="I27" s="310"/>
      <c r="J27" s="310"/>
      <c r="K27" s="310"/>
      <c r="L27" s="310"/>
      <c r="M27" s="310"/>
      <c r="N27" s="311"/>
    </row>
    <row r="28" spans="1:14" ht="18" customHeight="1" thickBot="1" x14ac:dyDescent="0.3">
      <c r="A28" s="312"/>
      <c r="B28" s="313"/>
      <c r="C28" s="313"/>
      <c r="D28" s="313"/>
      <c r="E28" s="313"/>
      <c r="F28" s="313"/>
      <c r="G28" s="313"/>
      <c r="H28" s="313"/>
      <c r="I28" s="313"/>
      <c r="J28" s="313"/>
      <c r="K28" s="313"/>
      <c r="L28" s="313"/>
      <c r="M28" s="313"/>
      <c r="N28" s="314"/>
    </row>
    <row r="29" spans="1:14" ht="18" customHeight="1" thickTop="1" thickBot="1" x14ac:dyDescent="0.3">
      <c r="A29" s="5">
        <v>5</v>
      </c>
      <c r="B29" s="219" t="s">
        <v>41</v>
      </c>
      <c r="C29" s="315"/>
      <c r="D29" s="315"/>
      <c r="E29" s="315"/>
      <c r="F29" s="315"/>
      <c r="G29" s="315"/>
      <c r="H29" s="315"/>
      <c r="I29" s="315"/>
      <c r="J29" s="315"/>
      <c r="K29" s="315"/>
      <c r="L29" s="315"/>
      <c r="M29" s="315"/>
      <c r="N29" s="316"/>
    </row>
    <row r="30" spans="1:14" ht="18" customHeight="1" thickTop="1" x14ac:dyDescent="0.25">
      <c r="A30" s="344"/>
      <c r="B30" s="345"/>
      <c r="C30" s="345"/>
      <c r="D30" s="345"/>
      <c r="E30" s="345"/>
      <c r="F30" s="345"/>
      <c r="G30" s="345"/>
      <c r="H30" s="345"/>
      <c r="I30" s="345"/>
      <c r="J30" s="345"/>
      <c r="K30" s="345"/>
      <c r="L30" s="345"/>
      <c r="M30" s="345"/>
      <c r="N30" s="346"/>
    </row>
    <row r="31" spans="1:14" ht="18" customHeight="1" x14ac:dyDescent="0.25">
      <c r="A31" s="309"/>
      <c r="B31" s="310"/>
      <c r="C31" s="310"/>
      <c r="D31" s="310"/>
      <c r="E31" s="310"/>
      <c r="F31" s="310"/>
      <c r="G31" s="310"/>
      <c r="H31" s="310"/>
      <c r="I31" s="310"/>
      <c r="J31" s="310"/>
      <c r="K31" s="310"/>
      <c r="L31" s="310"/>
      <c r="M31" s="310"/>
      <c r="N31" s="311"/>
    </row>
    <row r="32" spans="1:14" ht="18" customHeight="1" thickBot="1" x14ac:dyDescent="0.3">
      <c r="A32" s="312"/>
      <c r="B32" s="313"/>
      <c r="C32" s="313"/>
      <c r="D32" s="313"/>
      <c r="E32" s="313"/>
      <c r="F32" s="313"/>
      <c r="G32" s="313"/>
      <c r="H32" s="313"/>
      <c r="I32" s="313"/>
      <c r="J32" s="313"/>
      <c r="K32" s="313"/>
      <c r="L32" s="313"/>
      <c r="M32" s="313"/>
      <c r="N32" s="314"/>
    </row>
    <row r="33" spans="1:17" ht="18" customHeight="1" thickTop="1" thickBot="1" x14ac:dyDescent="0.3">
      <c r="A33" s="5">
        <v>6</v>
      </c>
      <c r="B33" s="213" t="s">
        <v>96</v>
      </c>
      <c r="C33" s="347"/>
      <c r="D33" s="347"/>
      <c r="E33" s="347"/>
      <c r="F33" s="347"/>
      <c r="G33" s="347"/>
      <c r="H33" s="347"/>
      <c r="I33" s="347"/>
      <c r="J33" s="347"/>
      <c r="K33" s="347"/>
      <c r="L33" s="347"/>
      <c r="M33" s="347"/>
      <c r="N33" s="348"/>
      <c r="Q33" s="47"/>
    </row>
    <row r="34" spans="1:17" ht="18" customHeight="1" thickTop="1" x14ac:dyDescent="0.25">
      <c r="A34" s="161"/>
      <c r="B34" s="162"/>
      <c r="C34" s="162"/>
      <c r="D34" s="162"/>
      <c r="E34" s="162"/>
      <c r="F34" s="162"/>
      <c r="G34" s="162"/>
      <c r="H34" s="162"/>
      <c r="I34" s="162"/>
      <c r="J34" s="162"/>
      <c r="K34" s="162"/>
      <c r="L34" s="162"/>
      <c r="M34" s="162"/>
      <c r="N34" s="163"/>
      <c r="Q34" s="47"/>
    </row>
    <row r="35" spans="1:17" ht="18" customHeight="1" x14ac:dyDescent="0.25">
      <c r="A35" s="309"/>
      <c r="B35" s="310"/>
      <c r="C35" s="310"/>
      <c r="D35" s="310"/>
      <c r="E35" s="310"/>
      <c r="F35" s="310"/>
      <c r="G35" s="310"/>
      <c r="H35" s="310"/>
      <c r="I35" s="310"/>
      <c r="J35" s="310"/>
      <c r="K35" s="310"/>
      <c r="L35" s="310"/>
      <c r="M35" s="310"/>
      <c r="N35" s="311"/>
      <c r="Q35" s="47"/>
    </row>
    <row r="36" spans="1:17" ht="18" customHeight="1" thickBot="1" x14ac:dyDescent="0.3">
      <c r="A36" s="312"/>
      <c r="B36" s="313"/>
      <c r="C36" s="313"/>
      <c r="D36" s="313"/>
      <c r="E36" s="313"/>
      <c r="F36" s="313"/>
      <c r="G36" s="313"/>
      <c r="H36" s="313"/>
      <c r="I36" s="313"/>
      <c r="J36" s="313"/>
      <c r="K36" s="313"/>
      <c r="L36" s="313"/>
      <c r="M36" s="313"/>
      <c r="N36" s="314"/>
    </row>
    <row r="37" spans="1:17" ht="31.5" customHeight="1" thickTop="1" thickBot="1" x14ac:dyDescent="0.3">
      <c r="A37" s="98">
        <v>7</v>
      </c>
      <c r="B37" s="335" t="s">
        <v>97</v>
      </c>
      <c r="C37" s="336"/>
      <c r="D37" s="336"/>
      <c r="E37" s="337"/>
      <c r="F37" s="338"/>
      <c r="G37" s="339"/>
      <c r="H37" s="339"/>
      <c r="I37" s="339"/>
      <c r="J37" s="339"/>
      <c r="K37" s="339"/>
      <c r="L37" s="339"/>
      <c r="M37" s="339"/>
      <c r="N37" s="340"/>
    </row>
    <row r="38" spans="1:17" ht="17.25" customHeight="1" thickBot="1" x14ac:dyDescent="0.3">
      <c r="A38" s="48">
        <v>8</v>
      </c>
      <c r="B38" s="213" t="s">
        <v>65</v>
      </c>
      <c r="C38" s="322"/>
      <c r="D38" s="322"/>
      <c r="E38" s="322"/>
      <c r="F38" s="322"/>
      <c r="G38" s="322"/>
      <c r="H38" s="322"/>
      <c r="I38" s="322"/>
      <c r="J38" s="322"/>
      <c r="K38" s="322"/>
      <c r="L38" s="322"/>
      <c r="M38" s="322"/>
      <c r="N38" s="323"/>
    </row>
    <row r="39" spans="1:17" ht="47.25" customHeight="1" thickTop="1" x14ac:dyDescent="0.25">
      <c r="A39" s="16"/>
      <c r="B39" s="211"/>
      <c r="C39" s="211"/>
      <c r="D39" s="211"/>
      <c r="E39" s="211"/>
      <c r="F39" s="211"/>
      <c r="G39" s="321" t="s">
        <v>12</v>
      </c>
      <c r="H39" s="321"/>
      <c r="I39" s="321"/>
      <c r="J39" s="321"/>
      <c r="K39" s="211" t="s">
        <v>136</v>
      </c>
      <c r="L39" s="211"/>
      <c r="M39" s="211"/>
      <c r="N39" s="12" t="s">
        <v>139</v>
      </c>
    </row>
    <row r="40" spans="1:17" ht="47.25" customHeight="1" x14ac:dyDescent="0.25">
      <c r="A40" s="13" t="s">
        <v>42</v>
      </c>
      <c r="B40" s="318" t="s">
        <v>43</v>
      </c>
      <c r="C40" s="319"/>
      <c r="D40" s="319"/>
      <c r="E40" s="319"/>
      <c r="F40" s="320"/>
      <c r="G40" s="308"/>
      <c r="H40" s="308"/>
      <c r="I40" s="308"/>
      <c r="J40" s="308"/>
      <c r="K40" s="308"/>
      <c r="L40" s="308"/>
      <c r="M40" s="308"/>
      <c r="N40" s="88"/>
    </row>
    <row r="41" spans="1:17" ht="18" customHeight="1" x14ac:dyDescent="0.35">
      <c r="A41" s="15" t="s">
        <v>44</v>
      </c>
      <c r="B41" s="299" t="s">
        <v>140</v>
      </c>
      <c r="C41" s="300"/>
      <c r="D41" s="300"/>
      <c r="E41" s="300"/>
      <c r="F41" s="301"/>
      <c r="G41" s="308"/>
      <c r="H41" s="308"/>
      <c r="I41" s="308"/>
      <c r="J41" s="308"/>
      <c r="K41" s="308"/>
      <c r="L41" s="308"/>
      <c r="M41" s="308"/>
      <c r="N41" s="88"/>
    </row>
    <row r="42" spans="1:17" ht="18" customHeight="1" x14ac:dyDescent="0.25">
      <c r="A42" s="13" t="s">
        <v>45</v>
      </c>
      <c r="B42" s="302"/>
      <c r="C42" s="467"/>
      <c r="D42" s="467"/>
      <c r="E42" s="467"/>
      <c r="F42" s="304"/>
      <c r="G42" s="308" t="s">
        <v>10</v>
      </c>
      <c r="H42" s="308"/>
      <c r="I42" s="308"/>
      <c r="J42" s="308"/>
      <c r="K42" s="308" t="s">
        <v>10</v>
      </c>
      <c r="L42" s="308"/>
      <c r="M42" s="308"/>
      <c r="N42" s="88" t="s">
        <v>10</v>
      </c>
    </row>
    <row r="43" spans="1:17" ht="18" customHeight="1" x14ac:dyDescent="0.25">
      <c r="A43" s="13" t="s">
        <v>98</v>
      </c>
      <c r="B43" s="302"/>
      <c r="C43" s="467"/>
      <c r="D43" s="467"/>
      <c r="E43" s="467"/>
      <c r="F43" s="304"/>
      <c r="G43" s="308"/>
      <c r="H43" s="308"/>
      <c r="I43" s="308"/>
      <c r="J43" s="308"/>
      <c r="K43" s="308"/>
      <c r="L43" s="308"/>
      <c r="M43" s="308"/>
      <c r="N43" s="88"/>
    </row>
    <row r="44" spans="1:17" ht="18" customHeight="1" x14ac:dyDescent="0.25">
      <c r="A44" s="13" t="s">
        <v>99</v>
      </c>
      <c r="B44" s="302"/>
      <c r="C44" s="467"/>
      <c r="D44" s="467"/>
      <c r="E44" s="467"/>
      <c r="F44" s="304"/>
      <c r="G44" s="308"/>
      <c r="H44" s="308"/>
      <c r="I44" s="308"/>
      <c r="J44" s="308"/>
      <c r="K44" s="308" t="s">
        <v>10</v>
      </c>
      <c r="L44" s="308"/>
      <c r="M44" s="308"/>
      <c r="N44" s="88" t="s">
        <v>10</v>
      </c>
    </row>
    <row r="45" spans="1:17" ht="18" customHeight="1" x14ac:dyDescent="0.25">
      <c r="A45" s="13" t="s">
        <v>100</v>
      </c>
      <c r="B45" s="305"/>
      <c r="C45" s="306"/>
      <c r="D45" s="306"/>
      <c r="E45" s="306"/>
      <c r="F45" s="307"/>
      <c r="G45" s="308" t="s">
        <v>10</v>
      </c>
      <c r="H45" s="308"/>
      <c r="I45" s="308"/>
      <c r="J45" s="308"/>
      <c r="K45" s="308" t="s">
        <v>10</v>
      </c>
      <c r="L45" s="308"/>
      <c r="M45" s="308"/>
      <c r="N45" s="88" t="s">
        <v>10</v>
      </c>
    </row>
    <row r="46" spans="1:17" ht="18.75" customHeight="1" thickBot="1" x14ac:dyDescent="0.3">
      <c r="A46" s="324" t="s">
        <v>46</v>
      </c>
      <c r="B46" s="325"/>
      <c r="C46" s="325"/>
      <c r="D46" s="325"/>
      <c r="E46" s="325"/>
      <c r="F46" s="326"/>
      <c r="G46" s="327">
        <f>SUM(G40:J45)</f>
        <v>0</v>
      </c>
      <c r="H46" s="327"/>
      <c r="I46" s="327"/>
      <c r="J46" s="328"/>
      <c r="K46" s="327">
        <f>SUM(K40:M45)</f>
        <v>0</v>
      </c>
      <c r="L46" s="327"/>
      <c r="M46" s="328"/>
      <c r="N46" s="89">
        <f>SUM(N40:N45)</f>
        <v>0</v>
      </c>
    </row>
    <row r="47" spans="1:17" ht="18" customHeight="1" x14ac:dyDescent="0.25">
      <c r="A47" s="297">
        <v>9</v>
      </c>
      <c r="B47" s="358" t="s">
        <v>141</v>
      </c>
      <c r="C47" s="412"/>
      <c r="D47" s="412"/>
      <c r="E47" s="412"/>
      <c r="F47" s="412"/>
      <c r="G47" s="412"/>
      <c r="H47" s="412"/>
      <c r="I47" s="412"/>
      <c r="J47" s="412"/>
      <c r="K47" s="412"/>
      <c r="L47" s="412"/>
      <c r="M47" s="412"/>
      <c r="N47" s="413"/>
    </row>
    <row r="48" spans="1:17" ht="16.5" thickBot="1" x14ac:dyDescent="0.3">
      <c r="A48" s="298"/>
      <c r="B48" s="179"/>
      <c r="C48" s="179"/>
      <c r="D48" s="179"/>
      <c r="E48" s="179"/>
      <c r="F48" s="179"/>
      <c r="G48" s="179"/>
      <c r="H48" s="179"/>
      <c r="I48" s="179"/>
      <c r="J48" s="179"/>
      <c r="K48" s="179"/>
      <c r="L48" s="179"/>
      <c r="M48" s="179"/>
      <c r="N48" s="398"/>
    </row>
    <row r="49" spans="1:14" ht="34.5" customHeight="1" thickTop="1" x14ac:dyDescent="0.25">
      <c r="A49" s="362" t="s">
        <v>47</v>
      </c>
      <c r="B49" s="211"/>
      <c r="C49" s="211"/>
      <c r="D49" s="211"/>
      <c r="E49" s="211" t="s">
        <v>101</v>
      </c>
      <c r="F49" s="211"/>
      <c r="G49" s="211"/>
      <c r="H49" s="217" t="s">
        <v>80</v>
      </c>
      <c r="I49" s="364"/>
      <c r="J49" s="364"/>
      <c r="K49" s="218"/>
      <c r="L49" s="217" t="s">
        <v>48</v>
      </c>
      <c r="M49" s="414"/>
      <c r="N49" s="415"/>
    </row>
    <row r="50" spans="1:14" ht="27.95" customHeight="1" x14ac:dyDescent="0.25">
      <c r="A50" s="287"/>
      <c r="B50" s="288"/>
      <c r="C50" s="288"/>
      <c r="D50" s="289"/>
      <c r="E50" s="290"/>
      <c r="F50" s="290"/>
      <c r="G50" s="290"/>
      <c r="H50" s="291"/>
      <c r="I50" s="292"/>
      <c r="J50" s="292"/>
      <c r="K50" s="293"/>
      <c r="L50" s="294"/>
      <c r="M50" s="295"/>
      <c r="N50" s="296"/>
    </row>
    <row r="51" spans="1:14" ht="27.95" customHeight="1" x14ac:dyDescent="0.25">
      <c r="A51" s="317"/>
      <c r="B51" s="290"/>
      <c r="C51" s="290"/>
      <c r="D51" s="290"/>
      <c r="E51" s="290"/>
      <c r="F51" s="290"/>
      <c r="G51" s="290"/>
      <c r="H51" s="291"/>
      <c r="I51" s="292"/>
      <c r="J51" s="292"/>
      <c r="K51" s="293"/>
      <c r="L51" s="294"/>
      <c r="M51" s="295"/>
      <c r="N51" s="296"/>
    </row>
    <row r="52" spans="1:14" ht="27.95" customHeight="1" x14ac:dyDescent="0.25">
      <c r="A52" s="317"/>
      <c r="B52" s="290"/>
      <c r="C52" s="290"/>
      <c r="D52" s="290"/>
      <c r="E52" s="290"/>
      <c r="F52" s="290"/>
      <c r="G52" s="290"/>
      <c r="H52" s="291"/>
      <c r="I52" s="292"/>
      <c r="J52" s="292"/>
      <c r="K52" s="293"/>
      <c r="L52" s="294"/>
      <c r="M52" s="295"/>
      <c r="N52" s="296"/>
    </row>
    <row r="53" spans="1:14" ht="27.95" customHeight="1" x14ac:dyDescent="0.25">
      <c r="A53" s="317"/>
      <c r="B53" s="290"/>
      <c r="C53" s="290"/>
      <c r="D53" s="290"/>
      <c r="E53" s="290"/>
      <c r="F53" s="290"/>
      <c r="G53" s="290"/>
      <c r="H53" s="291"/>
      <c r="I53" s="292"/>
      <c r="J53" s="292"/>
      <c r="K53" s="293"/>
      <c r="L53" s="294"/>
      <c r="M53" s="295"/>
      <c r="N53" s="296"/>
    </row>
    <row r="54" spans="1:14" ht="27.95" customHeight="1" x14ac:dyDescent="0.25">
      <c r="A54" s="317"/>
      <c r="B54" s="290"/>
      <c r="C54" s="290"/>
      <c r="D54" s="290"/>
      <c r="E54" s="290"/>
      <c r="F54" s="290"/>
      <c r="G54" s="290"/>
      <c r="H54" s="291"/>
      <c r="I54" s="292"/>
      <c r="J54" s="292"/>
      <c r="K54" s="293"/>
      <c r="L54" s="294"/>
      <c r="M54" s="295"/>
      <c r="N54" s="296"/>
    </row>
    <row r="55" spans="1:14" ht="27.95" customHeight="1" thickBot="1" x14ac:dyDescent="0.3">
      <c r="A55" s="349"/>
      <c r="B55" s="350"/>
      <c r="C55" s="350"/>
      <c r="D55" s="351"/>
      <c r="E55" s="352"/>
      <c r="F55" s="350"/>
      <c r="G55" s="351"/>
      <c r="H55" s="353"/>
      <c r="I55" s="468"/>
      <c r="J55" s="468"/>
      <c r="K55" s="469"/>
      <c r="L55" s="352"/>
      <c r="M55" s="380"/>
      <c r="N55" s="381"/>
    </row>
    <row r="56" spans="1:14" ht="15" customHeight="1" x14ac:dyDescent="0.25">
      <c r="A56" s="297">
        <v>10</v>
      </c>
      <c r="B56" s="357" t="s">
        <v>142</v>
      </c>
      <c r="C56" s="358"/>
      <c r="D56" s="358"/>
      <c r="E56" s="358"/>
      <c r="F56" s="358"/>
      <c r="G56" s="358"/>
      <c r="H56" s="358"/>
      <c r="I56" s="358"/>
      <c r="J56" s="358"/>
      <c r="K56" s="358"/>
      <c r="L56" s="358"/>
      <c r="M56" s="358"/>
      <c r="N56" s="359"/>
    </row>
    <row r="57" spans="1:14" ht="19.5" customHeight="1" thickBot="1" x14ac:dyDescent="0.3">
      <c r="A57" s="356"/>
      <c r="B57" s="219"/>
      <c r="C57" s="360"/>
      <c r="D57" s="360"/>
      <c r="E57" s="360"/>
      <c r="F57" s="360"/>
      <c r="G57" s="360"/>
      <c r="H57" s="360"/>
      <c r="I57" s="360"/>
      <c r="J57" s="360"/>
      <c r="K57" s="360"/>
      <c r="L57" s="360"/>
      <c r="M57" s="360"/>
      <c r="N57" s="361"/>
    </row>
    <row r="58" spans="1:14" ht="33" customHeight="1" thickTop="1" x14ac:dyDescent="0.25">
      <c r="A58" s="362" t="s">
        <v>47</v>
      </c>
      <c r="B58" s="363"/>
      <c r="C58" s="363"/>
      <c r="D58" s="363"/>
      <c r="E58" s="363" t="s">
        <v>101</v>
      </c>
      <c r="F58" s="363"/>
      <c r="G58" s="363"/>
      <c r="H58" s="217" t="s">
        <v>80</v>
      </c>
      <c r="I58" s="364"/>
      <c r="J58" s="364"/>
      <c r="K58" s="218"/>
      <c r="L58" s="217" t="s">
        <v>48</v>
      </c>
      <c r="M58" s="365"/>
      <c r="N58" s="366"/>
    </row>
    <row r="59" spans="1:14" ht="27.95" customHeight="1" x14ac:dyDescent="0.25">
      <c r="A59" s="287"/>
      <c r="B59" s="288"/>
      <c r="C59" s="288"/>
      <c r="D59" s="289"/>
      <c r="E59" s="290"/>
      <c r="F59" s="290"/>
      <c r="G59" s="290"/>
      <c r="H59" s="291"/>
      <c r="I59" s="292"/>
      <c r="J59" s="292"/>
      <c r="K59" s="293"/>
      <c r="L59" s="294"/>
      <c r="M59" s="295"/>
      <c r="N59" s="296"/>
    </row>
    <row r="60" spans="1:14" ht="27.95" customHeight="1" x14ac:dyDescent="0.25">
      <c r="A60" s="317"/>
      <c r="B60" s="290"/>
      <c r="C60" s="290"/>
      <c r="D60" s="290"/>
      <c r="E60" s="290"/>
      <c r="F60" s="290"/>
      <c r="G60" s="290"/>
      <c r="H60" s="291"/>
      <c r="I60" s="292"/>
      <c r="J60" s="292"/>
      <c r="K60" s="293"/>
      <c r="L60" s="294"/>
      <c r="M60" s="295"/>
      <c r="N60" s="296"/>
    </row>
    <row r="61" spans="1:14" ht="27.95" customHeight="1" x14ac:dyDescent="0.25">
      <c r="A61" s="317"/>
      <c r="B61" s="290"/>
      <c r="C61" s="290"/>
      <c r="D61" s="290"/>
      <c r="E61" s="290"/>
      <c r="F61" s="290"/>
      <c r="G61" s="290"/>
      <c r="H61" s="291"/>
      <c r="I61" s="292"/>
      <c r="J61" s="292"/>
      <c r="K61" s="293"/>
      <c r="L61" s="294"/>
      <c r="M61" s="295"/>
      <c r="N61" s="296"/>
    </row>
    <row r="62" spans="1:14" ht="27.95" customHeight="1" x14ac:dyDescent="0.25">
      <c r="A62" s="317"/>
      <c r="B62" s="290"/>
      <c r="C62" s="290"/>
      <c r="D62" s="290"/>
      <c r="E62" s="290"/>
      <c r="F62" s="290"/>
      <c r="G62" s="290"/>
      <c r="H62" s="291"/>
      <c r="I62" s="292"/>
      <c r="J62" s="292"/>
      <c r="K62" s="293"/>
      <c r="L62" s="294"/>
      <c r="M62" s="295"/>
      <c r="N62" s="296"/>
    </row>
    <row r="63" spans="1:14" ht="27.95" customHeight="1" x14ac:dyDescent="0.25">
      <c r="A63" s="317"/>
      <c r="B63" s="290"/>
      <c r="C63" s="290"/>
      <c r="D63" s="290"/>
      <c r="E63" s="290"/>
      <c r="F63" s="290"/>
      <c r="G63" s="290"/>
      <c r="H63" s="291"/>
      <c r="I63" s="292"/>
      <c r="J63" s="292"/>
      <c r="K63" s="293"/>
      <c r="L63" s="294"/>
      <c r="M63" s="295"/>
      <c r="N63" s="296"/>
    </row>
    <row r="64" spans="1:14" ht="27.95" customHeight="1" thickBot="1" x14ac:dyDescent="0.3">
      <c r="A64" s="349"/>
      <c r="B64" s="350"/>
      <c r="C64" s="350"/>
      <c r="D64" s="351"/>
      <c r="E64" s="352"/>
      <c r="F64" s="350"/>
      <c r="G64" s="351"/>
      <c r="H64" s="353"/>
      <c r="I64" s="354"/>
      <c r="J64" s="354"/>
      <c r="K64" s="355"/>
      <c r="L64" s="352"/>
      <c r="M64" s="380"/>
      <c r="N64" s="381"/>
    </row>
    <row r="65" spans="1:18" ht="16.5" customHeight="1" thickBot="1" x14ac:dyDescent="0.3">
      <c r="A65" s="48">
        <v>11</v>
      </c>
      <c r="B65" s="148" t="s">
        <v>49</v>
      </c>
      <c r="C65" s="347"/>
      <c r="D65" s="347"/>
      <c r="E65" s="347"/>
      <c r="F65" s="347"/>
      <c r="G65" s="347"/>
      <c r="H65" s="347"/>
      <c r="I65" s="347"/>
      <c r="J65" s="347"/>
      <c r="K65" s="347"/>
      <c r="L65" s="347"/>
      <c r="M65" s="347"/>
      <c r="N65" s="348"/>
    </row>
    <row r="66" spans="1:18" ht="15" customHeight="1" thickTop="1" thickBot="1" x14ac:dyDescent="0.3">
      <c r="A66" s="377"/>
      <c r="B66" s="371" t="s">
        <v>50</v>
      </c>
      <c r="C66" s="372"/>
      <c r="D66" s="372"/>
      <c r="E66" s="372"/>
      <c r="F66" s="373"/>
      <c r="G66" s="372"/>
      <c r="H66" s="374" t="s">
        <v>66</v>
      </c>
      <c r="I66" s="375"/>
      <c r="J66" s="375"/>
      <c r="K66" s="375"/>
      <c r="L66" s="375"/>
      <c r="M66" s="375"/>
      <c r="N66" s="376"/>
    </row>
    <row r="67" spans="1:18" ht="16.5" customHeight="1" thickBot="1" x14ac:dyDescent="0.3">
      <c r="A67" s="378"/>
      <c r="B67" s="243" t="s">
        <v>51</v>
      </c>
      <c r="C67" s="367"/>
      <c r="D67" s="367"/>
      <c r="E67" s="368"/>
      <c r="F67" s="64"/>
      <c r="G67" s="17"/>
      <c r="H67" s="382"/>
      <c r="I67" s="383"/>
      <c r="J67" s="383"/>
      <c r="K67" s="383"/>
      <c r="L67" s="383"/>
      <c r="M67" s="383"/>
      <c r="N67" s="384"/>
      <c r="P67" s="45" t="s">
        <v>106</v>
      </c>
    </row>
    <row r="68" spans="1:18" ht="16.5" customHeight="1" thickBot="1" x14ac:dyDescent="0.3">
      <c r="A68" s="378"/>
      <c r="B68" s="243" t="s">
        <v>52</v>
      </c>
      <c r="C68" s="367"/>
      <c r="D68" s="367"/>
      <c r="E68" s="368"/>
      <c r="F68" s="64"/>
      <c r="G68" s="18"/>
      <c r="H68" s="385"/>
      <c r="I68" s="143"/>
      <c r="J68" s="143"/>
      <c r="K68" s="143"/>
      <c r="L68" s="143"/>
      <c r="M68" s="143"/>
      <c r="N68" s="386"/>
      <c r="P68" s="45" t="s">
        <v>107</v>
      </c>
    </row>
    <row r="69" spans="1:18" ht="16.5" customHeight="1" thickBot="1" x14ac:dyDescent="0.3">
      <c r="A69" s="378"/>
      <c r="B69" s="243" t="s">
        <v>53</v>
      </c>
      <c r="C69" s="367"/>
      <c r="D69" s="367"/>
      <c r="E69" s="368"/>
      <c r="F69" s="64"/>
      <c r="G69" s="18"/>
      <c r="H69" s="385"/>
      <c r="I69" s="143"/>
      <c r="J69" s="143"/>
      <c r="K69" s="143"/>
      <c r="L69" s="143"/>
      <c r="M69" s="143"/>
      <c r="N69" s="386"/>
    </row>
    <row r="70" spans="1:18" ht="16.5" customHeight="1" thickBot="1" x14ac:dyDescent="0.3">
      <c r="A70" s="378"/>
      <c r="B70" s="243" t="s">
        <v>54</v>
      </c>
      <c r="C70" s="367"/>
      <c r="D70" s="367"/>
      <c r="E70" s="368"/>
      <c r="F70" s="64"/>
      <c r="G70" s="18"/>
      <c r="H70" s="385"/>
      <c r="I70" s="143"/>
      <c r="J70" s="143"/>
      <c r="K70" s="143"/>
      <c r="L70" s="143"/>
      <c r="M70" s="143"/>
      <c r="N70" s="386"/>
      <c r="P70" s="54"/>
      <c r="Q70" s="91" t="str">
        <f>IF(OR(Check29="X",Check30="X",Check31="X",Check32="X",Check33="X",Check35="X",Check34="X"),"","11 langelyje neužpildyta &lt;Investuotojas&gt;")</f>
        <v>11 langelyje neužpildyta &lt;Investuotojas&gt;</v>
      </c>
    </row>
    <row r="71" spans="1:18" ht="16.5" customHeight="1" thickBot="1" x14ac:dyDescent="0.3">
      <c r="A71" s="378"/>
      <c r="B71" s="243" t="s">
        <v>102</v>
      </c>
      <c r="C71" s="367"/>
      <c r="D71" s="367"/>
      <c r="E71" s="368"/>
      <c r="F71" s="64"/>
      <c r="G71" s="18"/>
      <c r="H71" s="385"/>
      <c r="I71" s="143"/>
      <c r="J71" s="143"/>
      <c r="K71" s="143"/>
      <c r="L71" s="143"/>
      <c r="M71" s="143"/>
      <c r="N71" s="386"/>
      <c r="Q71" s="54" t="str">
        <f>IF(LEN(TRIM(Check29)&amp;TRIM(Check30)&amp;TRIM(Check31)&amp;TRIM(Check32)&amp;TRIM(Check33)&amp;TRIM(Check35)&amp;TRIM(Check34))&gt;1,"Pasirinkite vieną Investuotoją","")</f>
        <v/>
      </c>
    </row>
    <row r="72" spans="1:18" ht="16.5" customHeight="1" thickBot="1" x14ac:dyDescent="0.3">
      <c r="A72" s="378"/>
      <c r="B72" s="243" t="s">
        <v>103</v>
      </c>
      <c r="C72" s="367"/>
      <c r="D72" s="367"/>
      <c r="E72" s="368"/>
      <c r="F72" s="64"/>
      <c r="G72" s="18"/>
      <c r="H72" s="385"/>
      <c r="I72" s="143"/>
      <c r="J72" s="143"/>
      <c r="K72" s="143"/>
      <c r="L72" s="143"/>
      <c r="M72" s="143"/>
      <c r="N72" s="386"/>
      <c r="P72" s="50"/>
      <c r="Q72" s="50"/>
      <c r="R72" s="50"/>
    </row>
    <row r="73" spans="1:18" ht="30" customHeight="1" thickBot="1" x14ac:dyDescent="0.3">
      <c r="A73" s="379"/>
      <c r="B73" s="395" t="s">
        <v>55</v>
      </c>
      <c r="C73" s="396"/>
      <c r="D73" s="396"/>
      <c r="E73" s="396"/>
      <c r="F73" s="64"/>
      <c r="G73" s="19"/>
      <c r="H73" s="387"/>
      <c r="I73" s="388"/>
      <c r="J73" s="388"/>
      <c r="K73" s="388"/>
      <c r="L73" s="388"/>
      <c r="M73" s="388"/>
      <c r="N73" s="389"/>
      <c r="P73" s="50"/>
      <c r="Q73" s="50"/>
      <c r="R73" s="50"/>
    </row>
    <row r="74" spans="1:18" ht="18.75" customHeight="1" thickBot="1" x14ac:dyDescent="0.3">
      <c r="A74" s="46" t="s">
        <v>56</v>
      </c>
      <c r="B74" s="399" t="s">
        <v>57</v>
      </c>
      <c r="C74" s="399"/>
      <c r="D74" s="399"/>
      <c r="E74" s="399"/>
      <c r="F74" s="399"/>
      <c r="G74" s="399"/>
      <c r="H74" s="399"/>
      <c r="I74" s="399"/>
      <c r="J74" s="399"/>
      <c r="K74" s="399"/>
      <c r="L74" s="399"/>
      <c r="M74" s="399"/>
      <c r="N74" s="400"/>
    </row>
    <row r="75" spans="1:18" ht="79.5" customHeight="1" thickTop="1" x14ac:dyDescent="0.25">
      <c r="A75" s="21" t="s">
        <v>58</v>
      </c>
      <c r="B75" s="243" t="s">
        <v>143</v>
      </c>
      <c r="C75" s="243"/>
      <c r="D75" s="243"/>
      <c r="E75" s="243"/>
      <c r="F75" s="243"/>
      <c r="G75" s="243"/>
      <c r="H75" s="243"/>
      <c r="I75" s="243"/>
      <c r="J75" s="243"/>
      <c r="K75" s="243"/>
      <c r="L75" s="243"/>
      <c r="M75" s="243"/>
      <c r="N75" s="65"/>
    </row>
    <row r="76" spans="1:18" ht="78.75" customHeight="1" x14ac:dyDescent="0.25">
      <c r="A76" s="14" t="s">
        <v>59</v>
      </c>
      <c r="B76" s="243" t="s">
        <v>144</v>
      </c>
      <c r="C76" s="243"/>
      <c r="D76" s="243"/>
      <c r="E76" s="243"/>
      <c r="F76" s="243"/>
      <c r="G76" s="243"/>
      <c r="H76" s="243"/>
      <c r="I76" s="243"/>
      <c r="J76" s="243"/>
      <c r="K76" s="243"/>
      <c r="L76" s="243"/>
      <c r="M76" s="243"/>
      <c r="N76" s="65"/>
    </row>
    <row r="77" spans="1:18" ht="48.75" customHeight="1" x14ac:dyDescent="0.25">
      <c r="A77" s="14" t="s">
        <v>60</v>
      </c>
      <c r="B77" s="243" t="s">
        <v>145</v>
      </c>
      <c r="C77" s="243"/>
      <c r="D77" s="243"/>
      <c r="E77" s="243"/>
      <c r="F77" s="243"/>
      <c r="G77" s="243"/>
      <c r="H77" s="243"/>
      <c r="I77" s="243"/>
      <c r="J77" s="243"/>
      <c r="K77" s="243"/>
      <c r="L77" s="243"/>
      <c r="M77" s="243"/>
      <c r="N77" s="65"/>
    </row>
    <row r="78" spans="1:18" ht="48.75" customHeight="1" x14ac:dyDescent="0.25">
      <c r="A78" s="14" t="s">
        <v>61</v>
      </c>
      <c r="B78" s="243" t="s">
        <v>146</v>
      </c>
      <c r="C78" s="243"/>
      <c r="D78" s="243"/>
      <c r="E78" s="243"/>
      <c r="F78" s="243"/>
      <c r="G78" s="243"/>
      <c r="H78" s="243"/>
      <c r="I78" s="243"/>
      <c r="J78" s="243"/>
      <c r="K78" s="243"/>
      <c r="L78" s="243"/>
      <c r="M78" s="243"/>
      <c r="N78" s="65"/>
    </row>
    <row r="79" spans="1:18" ht="21" customHeight="1" thickBot="1" x14ac:dyDescent="0.3">
      <c r="A79" s="324" t="s">
        <v>62</v>
      </c>
      <c r="B79" s="325"/>
      <c r="C79" s="325"/>
      <c r="D79" s="325"/>
      <c r="E79" s="325"/>
      <c r="F79" s="325"/>
      <c r="G79" s="325"/>
      <c r="H79" s="325"/>
      <c r="I79" s="325"/>
      <c r="J79" s="325"/>
      <c r="K79" s="325"/>
      <c r="L79" s="325"/>
      <c r="M79" s="326"/>
      <c r="N79" s="57">
        <f>IF(TYPE(Check34)=2,IF(LEN(TRIM(Check34))&gt;0,MAX(N75:N78),0),0)</f>
        <v>0</v>
      </c>
    </row>
    <row r="80" spans="1:18" ht="17.25" customHeight="1" thickBot="1" x14ac:dyDescent="0.3">
      <c r="A80" s="46">
        <v>13</v>
      </c>
      <c r="B80" s="360" t="s">
        <v>63</v>
      </c>
      <c r="C80" s="179"/>
      <c r="D80" s="179"/>
      <c r="E80" s="179"/>
      <c r="F80" s="179"/>
      <c r="G80" s="179"/>
      <c r="H80" s="179"/>
      <c r="I80" s="179"/>
      <c r="J80" s="179"/>
      <c r="K80" s="179"/>
      <c r="L80" s="179"/>
      <c r="M80" s="179"/>
      <c r="N80" s="398"/>
    </row>
    <row r="81" spans="1:19" ht="35.25" customHeight="1" thickTop="1" x14ac:dyDescent="0.25">
      <c r="A81" s="403"/>
      <c r="B81" s="218"/>
      <c r="C81" s="217" t="s">
        <v>12</v>
      </c>
      <c r="D81" s="364"/>
      <c r="E81" s="364"/>
      <c r="F81" s="218"/>
      <c r="G81" s="217" t="s">
        <v>147</v>
      </c>
      <c r="H81" s="364"/>
      <c r="I81" s="364"/>
      <c r="J81" s="364"/>
      <c r="K81" s="218"/>
      <c r="L81" s="211" t="s">
        <v>148</v>
      </c>
      <c r="M81" s="211"/>
      <c r="N81" s="397"/>
    </row>
    <row r="82" spans="1:19" ht="24" customHeight="1" thickBot="1" x14ac:dyDescent="0.3">
      <c r="A82" s="401" t="s">
        <v>64</v>
      </c>
      <c r="B82" s="402"/>
      <c r="C82" s="392">
        <f>Text212*Text229</f>
        <v>0</v>
      </c>
      <c r="D82" s="393"/>
      <c r="E82" s="393"/>
      <c r="F82" s="394"/>
      <c r="G82" s="392">
        <f>Text212*Text230</f>
        <v>0</v>
      </c>
      <c r="H82" s="393"/>
      <c r="I82" s="393"/>
      <c r="J82" s="393"/>
      <c r="K82" s="394"/>
      <c r="L82" s="390">
        <f>Text212*Text231</f>
        <v>0</v>
      </c>
      <c r="M82" s="390"/>
      <c r="N82" s="391"/>
    </row>
    <row r="83" spans="1:19" ht="16.5" thickTop="1" x14ac:dyDescent="0.25"/>
    <row r="86" spans="1:19" x14ac:dyDescent="0.25">
      <c r="N86" s="20"/>
      <c r="O86" s="20"/>
      <c r="P86" s="20"/>
      <c r="Q86" s="20"/>
      <c r="R86" s="20"/>
      <c r="S86" s="20"/>
    </row>
  </sheetData>
  <sheetProtection password="CF7A" sheet="1" objects="1" scenarios="1" selectLockedCells="1"/>
  <customSheetViews>
    <customSheetView guid="{17021DDE-0EDC-429C-8B34-14A1CA2E76B2}" showGridLines="0" showRowCol="0" hiddenColumns="1" topLeftCell="A7">
      <selection activeCell="A13" sqref="A13:N13"/>
      <rowBreaks count="2" manualBreakCount="2">
        <brk id="36" max="16383" man="1"/>
        <brk id="63" max="16383" man="1"/>
      </rowBreaks>
      <pageMargins left="0.59055118110236227" right="0.39370078740157483" top="0.59055118110236227" bottom="0.39370078740157483" header="0" footer="0"/>
      <pageSetup paperSize="9" orientation="portrait" blackAndWhite="1" r:id="rId1"/>
      <headerFooter alignWithMargins="0">
        <oddFooter>&amp;R&amp;9 1PP10  &amp;P</oddFooter>
      </headerFooter>
    </customSheetView>
  </customSheetViews>
  <mergeCells count="143">
    <mergeCell ref="L4:N4"/>
    <mergeCell ref="C5:M5"/>
    <mergeCell ref="E6:H6"/>
    <mergeCell ref="E7:H7"/>
    <mergeCell ref="E8:H8"/>
    <mergeCell ref="I1:N2"/>
    <mergeCell ref="A16:N16"/>
    <mergeCell ref="B17:N17"/>
    <mergeCell ref="A18:N18"/>
    <mergeCell ref="A19:N19"/>
    <mergeCell ref="A20:N20"/>
    <mergeCell ref="B21:N21"/>
    <mergeCell ref="E9:H9"/>
    <mergeCell ref="A10:B10"/>
    <mergeCell ref="A11:B11"/>
    <mergeCell ref="B13:N13"/>
    <mergeCell ref="A14:N14"/>
    <mergeCell ref="A15:N15"/>
    <mergeCell ref="A28:N28"/>
    <mergeCell ref="B29:N29"/>
    <mergeCell ref="A30:N30"/>
    <mergeCell ref="A31:N31"/>
    <mergeCell ref="A32:N32"/>
    <mergeCell ref="B33:N33"/>
    <mergeCell ref="A22:N22"/>
    <mergeCell ref="A23:N23"/>
    <mergeCell ref="A24:N24"/>
    <mergeCell ref="B25:N25"/>
    <mergeCell ref="A26:N26"/>
    <mergeCell ref="A27:N27"/>
    <mergeCell ref="B39:F39"/>
    <mergeCell ref="G39:J39"/>
    <mergeCell ref="K39:M39"/>
    <mergeCell ref="B40:F40"/>
    <mergeCell ref="G40:J40"/>
    <mergeCell ref="K40:M40"/>
    <mergeCell ref="A34:N34"/>
    <mergeCell ref="A35:N35"/>
    <mergeCell ref="A36:N36"/>
    <mergeCell ref="B37:E37"/>
    <mergeCell ref="F37:N37"/>
    <mergeCell ref="B38:N38"/>
    <mergeCell ref="B41:F45"/>
    <mergeCell ref="G41:J41"/>
    <mergeCell ref="K41:M41"/>
    <mergeCell ref="G42:J42"/>
    <mergeCell ref="K42:M42"/>
    <mergeCell ref="G43:J43"/>
    <mergeCell ref="K43:M43"/>
    <mergeCell ref="G44:J44"/>
    <mergeCell ref="K44:M44"/>
    <mergeCell ref="G45:J45"/>
    <mergeCell ref="K45:M45"/>
    <mergeCell ref="A49:D49"/>
    <mergeCell ref="E49:G49"/>
    <mergeCell ref="H49:K49"/>
    <mergeCell ref="L49:N49"/>
    <mergeCell ref="A50:D50"/>
    <mergeCell ref="E50:G50"/>
    <mergeCell ref="H50:K50"/>
    <mergeCell ref="L50:N50"/>
    <mergeCell ref="A46:F46"/>
    <mergeCell ref="G46:J46"/>
    <mergeCell ref="K46:M46"/>
    <mergeCell ref="A47:A48"/>
    <mergeCell ref="B47:N48"/>
    <mergeCell ref="A53:D53"/>
    <mergeCell ref="E53:G53"/>
    <mergeCell ref="H53:K53"/>
    <mergeCell ref="L53:N53"/>
    <mergeCell ref="A54:D54"/>
    <mergeCell ref="E54:G54"/>
    <mergeCell ref="H54:K54"/>
    <mergeCell ref="L54:N54"/>
    <mergeCell ref="A51:D51"/>
    <mergeCell ref="E51:G51"/>
    <mergeCell ref="H51:K51"/>
    <mergeCell ref="L51:N51"/>
    <mergeCell ref="A52:D52"/>
    <mergeCell ref="E52:G52"/>
    <mergeCell ref="H52:K52"/>
    <mergeCell ref="L52:N52"/>
    <mergeCell ref="A58:D58"/>
    <mergeCell ref="E58:G58"/>
    <mergeCell ref="H58:K58"/>
    <mergeCell ref="L58:N58"/>
    <mergeCell ref="A59:D59"/>
    <mergeCell ref="E59:G59"/>
    <mergeCell ref="H59:K59"/>
    <mergeCell ref="L59:N59"/>
    <mergeCell ref="A55:D55"/>
    <mergeCell ref="E55:G55"/>
    <mergeCell ref="H55:K55"/>
    <mergeCell ref="L55:N55"/>
    <mergeCell ref="A56:A57"/>
    <mergeCell ref="B56:N57"/>
    <mergeCell ref="A62:D62"/>
    <mergeCell ref="E62:G62"/>
    <mergeCell ref="H62:K62"/>
    <mergeCell ref="L62:N62"/>
    <mergeCell ref="A63:D63"/>
    <mergeCell ref="E63:G63"/>
    <mergeCell ref="H63:K63"/>
    <mergeCell ref="L63:N63"/>
    <mergeCell ref="A60:D60"/>
    <mergeCell ref="E60:G60"/>
    <mergeCell ref="H60:K60"/>
    <mergeCell ref="L60:N60"/>
    <mergeCell ref="A61:D61"/>
    <mergeCell ref="E61:G61"/>
    <mergeCell ref="H61:K61"/>
    <mergeCell ref="L61:N61"/>
    <mergeCell ref="A64:D64"/>
    <mergeCell ref="E64:G64"/>
    <mergeCell ref="H64:K64"/>
    <mergeCell ref="L64:N64"/>
    <mergeCell ref="B65:N65"/>
    <mergeCell ref="A66:A73"/>
    <mergeCell ref="B66:G66"/>
    <mergeCell ref="H66:N66"/>
    <mergeCell ref="B67:E67"/>
    <mergeCell ref="H67:N73"/>
    <mergeCell ref="B74:N74"/>
    <mergeCell ref="B75:M75"/>
    <mergeCell ref="B76:M76"/>
    <mergeCell ref="B77:M77"/>
    <mergeCell ref="B78:M78"/>
    <mergeCell ref="A79:M79"/>
    <mergeCell ref="B68:E68"/>
    <mergeCell ref="B69:E69"/>
    <mergeCell ref="B70:E70"/>
    <mergeCell ref="B71:E71"/>
    <mergeCell ref="B72:E72"/>
    <mergeCell ref="B73:E73"/>
    <mergeCell ref="B80:N80"/>
    <mergeCell ref="A81:B81"/>
    <mergeCell ref="C81:F81"/>
    <mergeCell ref="G81:K81"/>
    <mergeCell ref="L81:N81"/>
    <mergeCell ref="A82:B82"/>
    <mergeCell ref="C82:F82"/>
    <mergeCell ref="G82:K82"/>
    <mergeCell ref="L82:N82"/>
  </mergeCells>
  <dataValidations count="6">
    <dataValidation type="decimal" allowBlank="1" showErrorMessage="1" errorTitle="Klaida" error="Įveskite skaičių ne didesnį už  0,5" sqref="N75">
      <formula1>0</formula1>
      <formula2>0.5</formula2>
    </dataValidation>
    <dataValidation type="decimal" allowBlank="1" showErrorMessage="1" errorTitle="Klaida" error="Įveskite skaičių iki  0,5" sqref="N76:N78">
      <formula1>0</formula1>
      <formula2>0.5</formula2>
    </dataValidation>
    <dataValidation type="date" errorStyle="warning" allowBlank="1" showErrorMessage="1" errorTitle="Įveskite teisingą datą" sqref="A22:N22">
      <formula1>25569</formula1>
      <formula2>42369</formula2>
    </dataValidation>
    <dataValidation type="list" allowBlank="1" showInputMessage="1" showErrorMessage="1" sqref="F67:F73">
      <formula1>$P$67:$P$68</formula1>
    </dataValidation>
    <dataValidation type="decimal" allowBlank="1" showErrorMessage="1" errorTitle="KLAIDA !" error="Įveskite skaičius !" sqref="G40:N45">
      <formula1>0</formula1>
      <formula2>99999999999999</formula2>
    </dataValidation>
    <dataValidation type="decimal" errorStyle="warning" allowBlank="1" showErrorMessage="1" error="Skaitinė reikšmė" sqref="P26">
      <formula1>0</formula1>
      <formula2>99999999999</formula2>
    </dataValidation>
  </dataValidations>
  <pageMargins left="0.59055118110236227" right="0.39370078740157483" top="0.59055118110236227" bottom="0.39370078740157483" header="0" footer="0"/>
  <pageSetup paperSize="9" orientation="portrait" blackAndWhite="1" r:id="rId2"/>
  <headerFooter alignWithMargins="0">
    <oddFooter>&amp;R&amp;9 1PP10  &amp;P</oddFooter>
  </headerFooter>
  <rowBreaks count="2" manualBreakCount="2">
    <brk id="37" max="16383" man="1"/>
    <brk id="64"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showGridLines="0" showRowColHeaders="0" zoomScaleNormal="100" workbookViewId="0">
      <selection activeCell="A14" sqref="A14:N14"/>
    </sheetView>
  </sheetViews>
  <sheetFormatPr defaultRowHeight="15.75" x14ac:dyDescent="0.25"/>
  <cols>
    <col min="1" max="1" width="6.1640625" style="45" customWidth="1"/>
    <col min="2" max="2" width="9.33203125" style="45"/>
    <col min="3" max="3" width="4.5" style="45" customWidth="1"/>
    <col min="4" max="4" width="9" style="45" customWidth="1"/>
    <col min="5" max="5" width="8.5" style="45" customWidth="1"/>
    <col min="6" max="6" width="4" style="45" customWidth="1"/>
    <col min="7" max="7" width="10.6640625" style="45" customWidth="1"/>
    <col min="8" max="8" width="5.33203125" style="45" customWidth="1"/>
    <col min="9" max="9" width="2.83203125" style="45" customWidth="1"/>
    <col min="10" max="10" width="2.5" style="45" customWidth="1"/>
    <col min="11" max="11" width="5.33203125" style="45" customWidth="1"/>
    <col min="12" max="12" width="7.33203125" style="45" customWidth="1"/>
    <col min="13" max="13" width="8.33203125" style="45" customWidth="1"/>
    <col min="14" max="14" width="19.5" style="45" customWidth="1"/>
    <col min="15" max="15" width="1.83203125" style="45" customWidth="1"/>
    <col min="16" max="16" width="2.83203125" style="45" hidden="1" customWidth="1"/>
    <col min="17" max="16384" width="9.33203125" style="45"/>
  </cols>
  <sheetData>
    <row r="1" spans="1:14" ht="14.25" customHeight="1" x14ac:dyDescent="0.25">
      <c r="A1" s="7"/>
      <c r="I1" s="404" t="s">
        <v>138</v>
      </c>
      <c r="J1" s="404"/>
      <c r="K1" s="404"/>
      <c r="L1" s="404"/>
      <c r="M1" s="404"/>
      <c r="N1" s="404"/>
    </row>
    <row r="2" spans="1:14" ht="16.5" customHeight="1" x14ac:dyDescent="0.25">
      <c r="A2" s="2"/>
      <c r="I2" s="404"/>
      <c r="J2" s="404"/>
      <c r="K2" s="404"/>
      <c r="L2" s="404"/>
      <c r="M2" s="404"/>
      <c r="N2" s="404"/>
    </row>
    <row r="3" spans="1:14" ht="16.5" customHeight="1" x14ac:dyDescent="0.25">
      <c r="A3" s="2"/>
      <c r="I3" s="111"/>
      <c r="J3" s="111"/>
      <c r="K3" s="111"/>
      <c r="L3" s="111"/>
      <c r="M3" s="111"/>
      <c r="N3" s="111"/>
    </row>
    <row r="4" spans="1:14" ht="16.5" customHeight="1" x14ac:dyDescent="0.25">
      <c r="A4" s="2"/>
      <c r="E4" s="45" t="s">
        <v>150</v>
      </c>
      <c r="L4" s="408"/>
      <c r="M4" s="409"/>
      <c r="N4" s="409"/>
    </row>
    <row r="5" spans="1:14" x14ac:dyDescent="0.25">
      <c r="A5" s="1"/>
      <c r="C5" s="167" t="s">
        <v>38</v>
      </c>
      <c r="D5" s="167"/>
      <c r="E5" s="167"/>
      <c r="F5" s="167"/>
      <c r="G5" s="167"/>
      <c r="H5" s="167"/>
      <c r="I5" s="167"/>
      <c r="J5" s="167"/>
      <c r="K5" s="167"/>
      <c r="L5" s="167"/>
      <c r="M5" s="167"/>
    </row>
    <row r="6" spans="1:14" x14ac:dyDescent="0.25">
      <c r="A6" s="1"/>
      <c r="C6" s="1"/>
      <c r="D6" s="1"/>
      <c r="E6" s="410" t="str">
        <f>'1F'!E11:G11</f>
        <v xml:space="preserve">    -  -  </v>
      </c>
      <c r="F6" s="411"/>
      <c r="G6" s="411"/>
      <c r="H6" s="411"/>
      <c r="I6" s="1"/>
      <c r="J6" s="1"/>
      <c r="K6" s="1"/>
      <c r="L6" s="1"/>
      <c r="M6" s="1"/>
    </row>
    <row r="7" spans="1:14" ht="11.25" customHeight="1" x14ac:dyDescent="0.25">
      <c r="A7" s="1"/>
      <c r="C7" s="1"/>
      <c r="D7" s="1"/>
      <c r="E7" s="407" t="s">
        <v>0</v>
      </c>
      <c r="F7" s="168"/>
      <c r="G7" s="168"/>
      <c r="H7" s="168"/>
      <c r="I7" s="1"/>
      <c r="J7" s="1"/>
      <c r="K7" s="1"/>
      <c r="L7" s="1"/>
      <c r="M7" s="1"/>
    </row>
    <row r="8" spans="1:14" x14ac:dyDescent="0.25">
      <c r="A8" s="1"/>
      <c r="C8" s="1"/>
      <c r="D8" s="1"/>
      <c r="E8" s="405" t="str">
        <f>'1F'!E13</f>
        <v xml:space="preserve"> </v>
      </c>
      <c r="F8" s="406"/>
      <c r="G8" s="406"/>
      <c r="H8" s="406"/>
      <c r="I8" s="1"/>
      <c r="J8" s="1"/>
      <c r="K8" s="1"/>
      <c r="L8" s="1"/>
      <c r="M8" s="1"/>
    </row>
    <row r="9" spans="1:14" ht="12.75" customHeight="1" thickBot="1" x14ac:dyDescent="0.3">
      <c r="A9" s="2"/>
      <c r="E9" s="407" t="s">
        <v>94</v>
      </c>
      <c r="F9" s="168"/>
      <c r="G9" s="168"/>
      <c r="H9" s="168"/>
    </row>
    <row r="10" spans="1:14" ht="16.5" customHeight="1" thickBot="1" x14ac:dyDescent="0.3">
      <c r="A10" s="171" t="s">
        <v>1</v>
      </c>
      <c r="B10" s="370"/>
      <c r="C10" s="63" t="str">
        <f>'1F'!Check16</f>
        <v xml:space="preserve"> </v>
      </c>
    </row>
    <row r="11" spans="1:14" ht="17.25" customHeight="1" thickBot="1" x14ac:dyDescent="0.3">
      <c r="A11" s="171" t="s">
        <v>2</v>
      </c>
      <c r="B11" s="369"/>
      <c r="C11" s="63" t="str">
        <f>'1F'!C16</f>
        <v xml:space="preserve"> </v>
      </c>
    </row>
    <row r="12" spans="1:14" ht="5.25" customHeight="1" thickBot="1" x14ac:dyDescent="0.3">
      <c r="A12" s="2"/>
    </row>
    <row r="13" spans="1:14" ht="18" customHeight="1" thickTop="1" thickBot="1" x14ac:dyDescent="0.3">
      <c r="A13" s="5">
        <v>1</v>
      </c>
      <c r="B13" s="416" t="s">
        <v>39</v>
      </c>
      <c r="C13" s="417"/>
      <c r="D13" s="417"/>
      <c r="E13" s="417"/>
      <c r="F13" s="417"/>
      <c r="G13" s="417"/>
      <c r="H13" s="417"/>
      <c r="I13" s="417"/>
      <c r="J13" s="417"/>
      <c r="K13" s="417"/>
      <c r="L13" s="417"/>
      <c r="M13" s="417"/>
      <c r="N13" s="418"/>
    </row>
    <row r="14" spans="1:14" ht="18" customHeight="1" thickTop="1" x14ac:dyDescent="0.25">
      <c r="A14" s="329"/>
      <c r="B14" s="330"/>
      <c r="C14" s="330"/>
      <c r="D14" s="330"/>
      <c r="E14" s="330"/>
      <c r="F14" s="330"/>
      <c r="G14" s="330"/>
      <c r="H14" s="330"/>
      <c r="I14" s="330"/>
      <c r="J14" s="330"/>
      <c r="K14" s="330"/>
      <c r="L14" s="330"/>
      <c r="M14" s="330"/>
      <c r="N14" s="331"/>
    </row>
    <row r="15" spans="1:14" ht="18" customHeight="1" x14ac:dyDescent="0.25">
      <c r="A15" s="309"/>
      <c r="B15" s="310"/>
      <c r="C15" s="310"/>
      <c r="D15" s="310"/>
      <c r="E15" s="310"/>
      <c r="F15" s="310"/>
      <c r="G15" s="310"/>
      <c r="H15" s="310"/>
      <c r="I15" s="310"/>
      <c r="J15" s="310"/>
      <c r="K15" s="310"/>
      <c r="L15" s="310"/>
      <c r="M15" s="310"/>
      <c r="N15" s="311"/>
    </row>
    <row r="16" spans="1:14" ht="18" customHeight="1" thickBot="1" x14ac:dyDescent="0.3">
      <c r="A16" s="332"/>
      <c r="B16" s="333"/>
      <c r="C16" s="333"/>
      <c r="D16" s="333"/>
      <c r="E16" s="333"/>
      <c r="F16" s="333"/>
      <c r="G16" s="333"/>
      <c r="H16" s="333"/>
      <c r="I16" s="333"/>
      <c r="J16" s="333"/>
      <c r="K16" s="333"/>
      <c r="L16" s="333"/>
      <c r="M16" s="333"/>
      <c r="N16" s="334"/>
    </row>
    <row r="17" spans="1:14" ht="18" customHeight="1" thickTop="1" thickBot="1" x14ac:dyDescent="0.3">
      <c r="A17" s="5">
        <v>2</v>
      </c>
      <c r="B17" s="213" t="s">
        <v>95</v>
      </c>
      <c r="C17" s="322"/>
      <c r="D17" s="322"/>
      <c r="E17" s="322"/>
      <c r="F17" s="322"/>
      <c r="G17" s="322"/>
      <c r="H17" s="322"/>
      <c r="I17" s="322"/>
      <c r="J17" s="322"/>
      <c r="K17" s="322"/>
      <c r="L17" s="322"/>
      <c r="M17" s="322"/>
      <c r="N17" s="323"/>
    </row>
    <row r="18" spans="1:14" ht="18" customHeight="1" thickTop="1" x14ac:dyDescent="0.25">
      <c r="A18" s="161"/>
      <c r="B18" s="162"/>
      <c r="C18" s="162"/>
      <c r="D18" s="162"/>
      <c r="E18" s="162"/>
      <c r="F18" s="162"/>
      <c r="G18" s="162"/>
      <c r="H18" s="162"/>
      <c r="I18" s="162"/>
      <c r="J18" s="162"/>
      <c r="K18" s="162"/>
      <c r="L18" s="162"/>
      <c r="M18" s="162"/>
      <c r="N18" s="163"/>
    </row>
    <row r="19" spans="1:14" ht="18" customHeight="1" x14ac:dyDescent="0.25">
      <c r="A19" s="309"/>
      <c r="B19" s="310"/>
      <c r="C19" s="310"/>
      <c r="D19" s="310"/>
      <c r="E19" s="310"/>
      <c r="F19" s="310"/>
      <c r="G19" s="310"/>
      <c r="H19" s="310"/>
      <c r="I19" s="310"/>
      <c r="J19" s="310"/>
      <c r="K19" s="310"/>
      <c r="L19" s="310"/>
      <c r="M19" s="310"/>
      <c r="N19" s="311"/>
    </row>
    <row r="20" spans="1:14" ht="18" customHeight="1" thickBot="1" x14ac:dyDescent="0.3">
      <c r="A20" s="332"/>
      <c r="B20" s="333"/>
      <c r="C20" s="333"/>
      <c r="D20" s="333"/>
      <c r="E20" s="333"/>
      <c r="F20" s="333"/>
      <c r="G20" s="333"/>
      <c r="H20" s="333"/>
      <c r="I20" s="333"/>
      <c r="J20" s="333"/>
      <c r="K20" s="333"/>
      <c r="L20" s="333"/>
      <c r="M20" s="333"/>
      <c r="N20" s="334"/>
    </row>
    <row r="21" spans="1:14" ht="18" customHeight="1" thickTop="1" thickBot="1" x14ac:dyDescent="0.3">
      <c r="A21" s="5">
        <v>3</v>
      </c>
      <c r="B21" s="213" t="s">
        <v>40</v>
      </c>
      <c r="C21" s="322"/>
      <c r="D21" s="322"/>
      <c r="E21" s="322"/>
      <c r="F21" s="322"/>
      <c r="G21" s="322"/>
      <c r="H21" s="322"/>
      <c r="I21" s="322"/>
      <c r="J21" s="322"/>
      <c r="K21" s="322"/>
      <c r="L21" s="322"/>
      <c r="M21" s="322"/>
      <c r="N21" s="323"/>
    </row>
    <row r="22" spans="1:14" ht="18" customHeight="1" thickTop="1" x14ac:dyDescent="0.25">
      <c r="A22" s="164"/>
      <c r="B22" s="165"/>
      <c r="C22" s="165"/>
      <c r="D22" s="165"/>
      <c r="E22" s="165"/>
      <c r="F22" s="165"/>
      <c r="G22" s="165"/>
      <c r="H22" s="165"/>
      <c r="I22" s="165"/>
      <c r="J22" s="165"/>
      <c r="K22" s="165"/>
      <c r="L22" s="165"/>
      <c r="M22" s="165"/>
      <c r="N22" s="166"/>
    </row>
    <row r="23" spans="1:14" ht="18" customHeight="1" x14ac:dyDescent="0.25">
      <c r="A23" s="309"/>
      <c r="B23" s="310"/>
      <c r="C23" s="310"/>
      <c r="D23" s="310"/>
      <c r="E23" s="310"/>
      <c r="F23" s="310"/>
      <c r="G23" s="310"/>
      <c r="H23" s="310"/>
      <c r="I23" s="310"/>
      <c r="J23" s="310"/>
      <c r="K23" s="310"/>
      <c r="L23" s="310"/>
      <c r="M23" s="310"/>
      <c r="N23" s="311"/>
    </row>
    <row r="24" spans="1:14" ht="18" customHeight="1" thickBot="1" x14ac:dyDescent="0.3">
      <c r="A24" s="332"/>
      <c r="B24" s="333"/>
      <c r="C24" s="333"/>
      <c r="D24" s="333"/>
      <c r="E24" s="333"/>
      <c r="F24" s="333"/>
      <c r="G24" s="333"/>
      <c r="H24" s="333"/>
      <c r="I24" s="333"/>
      <c r="J24" s="333"/>
      <c r="K24" s="333"/>
      <c r="L24" s="333"/>
      <c r="M24" s="333"/>
      <c r="N24" s="334"/>
    </row>
    <row r="25" spans="1:14" ht="18" customHeight="1" thickTop="1" thickBot="1" x14ac:dyDescent="0.3">
      <c r="A25" s="5">
        <v>4</v>
      </c>
      <c r="B25" s="213" t="s">
        <v>79</v>
      </c>
      <c r="C25" s="322"/>
      <c r="D25" s="322"/>
      <c r="E25" s="322"/>
      <c r="F25" s="322"/>
      <c r="G25" s="322"/>
      <c r="H25" s="322"/>
      <c r="I25" s="322"/>
      <c r="J25" s="322"/>
      <c r="K25" s="322"/>
      <c r="L25" s="322"/>
      <c r="M25" s="322"/>
      <c r="N25" s="323"/>
    </row>
    <row r="26" spans="1:14" ht="18" customHeight="1" thickTop="1" x14ac:dyDescent="0.25">
      <c r="A26" s="341"/>
      <c r="B26" s="342"/>
      <c r="C26" s="342"/>
      <c r="D26" s="342"/>
      <c r="E26" s="342"/>
      <c r="F26" s="342"/>
      <c r="G26" s="342"/>
      <c r="H26" s="342"/>
      <c r="I26" s="342"/>
      <c r="J26" s="342"/>
      <c r="K26" s="342"/>
      <c r="L26" s="342"/>
      <c r="M26" s="342"/>
      <c r="N26" s="343"/>
    </row>
    <row r="27" spans="1:14" ht="18" customHeight="1" x14ac:dyDescent="0.25">
      <c r="A27" s="309"/>
      <c r="B27" s="310"/>
      <c r="C27" s="310"/>
      <c r="D27" s="310"/>
      <c r="E27" s="310"/>
      <c r="F27" s="310"/>
      <c r="G27" s="310"/>
      <c r="H27" s="310"/>
      <c r="I27" s="310"/>
      <c r="J27" s="310"/>
      <c r="K27" s="310"/>
      <c r="L27" s="310"/>
      <c r="M27" s="310"/>
      <c r="N27" s="311"/>
    </row>
    <row r="28" spans="1:14" ht="18" customHeight="1" thickBot="1" x14ac:dyDescent="0.3">
      <c r="A28" s="312"/>
      <c r="B28" s="313"/>
      <c r="C28" s="313"/>
      <c r="D28" s="313"/>
      <c r="E28" s="313"/>
      <c r="F28" s="313"/>
      <c r="G28" s="313"/>
      <c r="H28" s="313"/>
      <c r="I28" s="313"/>
      <c r="J28" s="313"/>
      <c r="K28" s="313"/>
      <c r="L28" s="313"/>
      <c r="M28" s="313"/>
      <c r="N28" s="314"/>
    </row>
    <row r="29" spans="1:14" ht="18" customHeight="1" thickTop="1" thickBot="1" x14ac:dyDescent="0.3">
      <c r="A29" s="5">
        <v>5</v>
      </c>
      <c r="B29" s="219" t="s">
        <v>41</v>
      </c>
      <c r="C29" s="315"/>
      <c r="D29" s="315"/>
      <c r="E29" s="315"/>
      <c r="F29" s="315"/>
      <c r="G29" s="315"/>
      <c r="H29" s="315"/>
      <c r="I29" s="315"/>
      <c r="J29" s="315"/>
      <c r="K29" s="315"/>
      <c r="L29" s="315"/>
      <c r="M29" s="315"/>
      <c r="N29" s="316"/>
    </row>
    <row r="30" spans="1:14" ht="18" customHeight="1" thickTop="1" x14ac:dyDescent="0.25">
      <c r="A30" s="344"/>
      <c r="B30" s="345"/>
      <c r="C30" s="345"/>
      <c r="D30" s="345"/>
      <c r="E30" s="345"/>
      <c r="F30" s="345"/>
      <c r="G30" s="345"/>
      <c r="H30" s="345"/>
      <c r="I30" s="345"/>
      <c r="J30" s="345"/>
      <c r="K30" s="345"/>
      <c r="L30" s="345"/>
      <c r="M30" s="345"/>
      <c r="N30" s="346"/>
    </row>
    <row r="31" spans="1:14" ht="18" customHeight="1" x14ac:dyDescent="0.25">
      <c r="A31" s="309"/>
      <c r="B31" s="310"/>
      <c r="C31" s="310"/>
      <c r="D31" s="310"/>
      <c r="E31" s="310"/>
      <c r="F31" s="310"/>
      <c r="G31" s="310"/>
      <c r="H31" s="310"/>
      <c r="I31" s="310"/>
      <c r="J31" s="310"/>
      <c r="K31" s="310"/>
      <c r="L31" s="310"/>
      <c r="M31" s="310"/>
      <c r="N31" s="311"/>
    </row>
    <row r="32" spans="1:14" ht="18" customHeight="1" thickBot="1" x14ac:dyDescent="0.3">
      <c r="A32" s="312"/>
      <c r="B32" s="313"/>
      <c r="C32" s="313"/>
      <c r="D32" s="313"/>
      <c r="E32" s="313"/>
      <c r="F32" s="313"/>
      <c r="G32" s="313"/>
      <c r="H32" s="313"/>
      <c r="I32" s="313"/>
      <c r="J32" s="313"/>
      <c r="K32" s="313"/>
      <c r="L32" s="313"/>
      <c r="M32" s="313"/>
      <c r="N32" s="314"/>
    </row>
    <row r="33" spans="1:17" ht="18" customHeight="1" thickTop="1" thickBot="1" x14ac:dyDescent="0.3">
      <c r="A33" s="5">
        <v>6</v>
      </c>
      <c r="B33" s="213" t="s">
        <v>96</v>
      </c>
      <c r="C33" s="347"/>
      <c r="D33" s="347"/>
      <c r="E33" s="347"/>
      <c r="F33" s="347"/>
      <c r="G33" s="347"/>
      <c r="H33" s="347"/>
      <c r="I33" s="347"/>
      <c r="J33" s="347"/>
      <c r="K33" s="347"/>
      <c r="L33" s="347"/>
      <c r="M33" s="347"/>
      <c r="N33" s="348"/>
      <c r="Q33" s="47"/>
    </row>
    <row r="34" spans="1:17" ht="18" customHeight="1" thickTop="1" x14ac:dyDescent="0.25">
      <c r="A34" s="161"/>
      <c r="B34" s="162"/>
      <c r="C34" s="162"/>
      <c r="D34" s="162"/>
      <c r="E34" s="162"/>
      <c r="F34" s="162"/>
      <c r="G34" s="162"/>
      <c r="H34" s="162"/>
      <c r="I34" s="162"/>
      <c r="J34" s="162"/>
      <c r="K34" s="162"/>
      <c r="L34" s="162"/>
      <c r="M34" s="162"/>
      <c r="N34" s="163"/>
      <c r="Q34" s="47"/>
    </row>
    <row r="35" spans="1:17" ht="18" customHeight="1" x14ac:dyDescent="0.25">
      <c r="A35" s="309"/>
      <c r="B35" s="310"/>
      <c r="C35" s="310"/>
      <c r="D35" s="310"/>
      <c r="E35" s="310"/>
      <c r="F35" s="310"/>
      <c r="G35" s="310"/>
      <c r="H35" s="310"/>
      <c r="I35" s="310"/>
      <c r="J35" s="310"/>
      <c r="K35" s="310"/>
      <c r="L35" s="310"/>
      <c r="M35" s="310"/>
      <c r="N35" s="311"/>
      <c r="Q35" s="47"/>
    </row>
    <row r="36" spans="1:17" ht="18" customHeight="1" thickBot="1" x14ac:dyDescent="0.3">
      <c r="A36" s="312"/>
      <c r="B36" s="313"/>
      <c r="C36" s="313"/>
      <c r="D36" s="313"/>
      <c r="E36" s="313"/>
      <c r="F36" s="313"/>
      <c r="G36" s="313"/>
      <c r="H36" s="313"/>
      <c r="I36" s="313"/>
      <c r="J36" s="313"/>
      <c r="K36" s="313"/>
      <c r="L36" s="313"/>
      <c r="M36" s="313"/>
      <c r="N36" s="314"/>
    </row>
    <row r="37" spans="1:17" ht="31.5" customHeight="1" thickTop="1" thickBot="1" x14ac:dyDescent="0.3">
      <c r="A37" s="98">
        <v>7</v>
      </c>
      <c r="B37" s="335" t="s">
        <v>97</v>
      </c>
      <c r="C37" s="336"/>
      <c r="D37" s="336"/>
      <c r="E37" s="337"/>
      <c r="F37" s="338"/>
      <c r="G37" s="339"/>
      <c r="H37" s="339"/>
      <c r="I37" s="339"/>
      <c r="J37" s="339"/>
      <c r="K37" s="339"/>
      <c r="L37" s="339"/>
      <c r="M37" s="339"/>
      <c r="N37" s="340"/>
    </row>
    <row r="38" spans="1:17" ht="17.25" customHeight="1" thickBot="1" x14ac:dyDescent="0.3">
      <c r="A38" s="48">
        <v>8</v>
      </c>
      <c r="B38" s="213" t="s">
        <v>65</v>
      </c>
      <c r="C38" s="322"/>
      <c r="D38" s="322"/>
      <c r="E38" s="322"/>
      <c r="F38" s="322"/>
      <c r="G38" s="322"/>
      <c r="H38" s="322"/>
      <c r="I38" s="322"/>
      <c r="J38" s="322"/>
      <c r="K38" s="322"/>
      <c r="L38" s="322"/>
      <c r="M38" s="322"/>
      <c r="N38" s="323"/>
    </row>
    <row r="39" spans="1:17" ht="47.25" customHeight="1" thickTop="1" x14ac:dyDescent="0.25">
      <c r="A39" s="16"/>
      <c r="B39" s="211"/>
      <c r="C39" s="211"/>
      <c r="D39" s="211"/>
      <c r="E39" s="211"/>
      <c r="F39" s="211"/>
      <c r="G39" s="321" t="s">
        <v>12</v>
      </c>
      <c r="H39" s="321"/>
      <c r="I39" s="321"/>
      <c r="J39" s="321"/>
      <c r="K39" s="211" t="s">
        <v>136</v>
      </c>
      <c r="L39" s="211"/>
      <c r="M39" s="211"/>
      <c r="N39" s="12" t="s">
        <v>139</v>
      </c>
    </row>
    <row r="40" spans="1:17" ht="47.25" customHeight="1" x14ac:dyDescent="0.25">
      <c r="A40" s="13" t="s">
        <v>42</v>
      </c>
      <c r="B40" s="318" t="s">
        <v>43</v>
      </c>
      <c r="C40" s="319"/>
      <c r="D40" s="319"/>
      <c r="E40" s="319"/>
      <c r="F40" s="320"/>
      <c r="G40" s="308"/>
      <c r="H40" s="308"/>
      <c r="I40" s="308"/>
      <c r="J40" s="308"/>
      <c r="K40" s="308"/>
      <c r="L40" s="308"/>
      <c r="M40" s="308"/>
      <c r="N40" s="88"/>
    </row>
    <row r="41" spans="1:17" ht="18" customHeight="1" x14ac:dyDescent="0.35">
      <c r="A41" s="15" t="s">
        <v>44</v>
      </c>
      <c r="B41" s="299" t="s">
        <v>140</v>
      </c>
      <c r="C41" s="300"/>
      <c r="D41" s="300"/>
      <c r="E41" s="300"/>
      <c r="F41" s="301"/>
      <c r="G41" s="308"/>
      <c r="H41" s="308"/>
      <c r="I41" s="308"/>
      <c r="J41" s="308"/>
      <c r="K41" s="308"/>
      <c r="L41" s="308"/>
      <c r="M41" s="308"/>
      <c r="N41" s="88"/>
    </row>
    <row r="42" spans="1:17" ht="18" customHeight="1" x14ac:dyDescent="0.25">
      <c r="A42" s="13" t="s">
        <v>45</v>
      </c>
      <c r="B42" s="302"/>
      <c r="C42" s="467"/>
      <c r="D42" s="467"/>
      <c r="E42" s="467"/>
      <c r="F42" s="304"/>
      <c r="G42" s="308" t="s">
        <v>10</v>
      </c>
      <c r="H42" s="308"/>
      <c r="I42" s="308"/>
      <c r="J42" s="308"/>
      <c r="K42" s="308" t="s">
        <v>10</v>
      </c>
      <c r="L42" s="308"/>
      <c r="M42" s="308"/>
      <c r="N42" s="88" t="s">
        <v>10</v>
      </c>
    </row>
    <row r="43" spans="1:17" ht="18" customHeight="1" x14ac:dyDescent="0.25">
      <c r="A43" s="13" t="s">
        <v>98</v>
      </c>
      <c r="B43" s="302"/>
      <c r="C43" s="467"/>
      <c r="D43" s="467"/>
      <c r="E43" s="467"/>
      <c r="F43" s="304"/>
      <c r="G43" s="308"/>
      <c r="H43" s="308"/>
      <c r="I43" s="308"/>
      <c r="J43" s="308"/>
      <c r="K43" s="308"/>
      <c r="L43" s="308"/>
      <c r="M43" s="308"/>
      <c r="N43" s="88"/>
    </row>
    <row r="44" spans="1:17" ht="18" customHeight="1" x14ac:dyDescent="0.25">
      <c r="A44" s="13" t="s">
        <v>99</v>
      </c>
      <c r="B44" s="302"/>
      <c r="C44" s="467"/>
      <c r="D44" s="467"/>
      <c r="E44" s="467"/>
      <c r="F44" s="304"/>
      <c r="G44" s="308"/>
      <c r="H44" s="308"/>
      <c r="I44" s="308"/>
      <c r="J44" s="308"/>
      <c r="K44" s="308" t="s">
        <v>10</v>
      </c>
      <c r="L44" s="308"/>
      <c r="M44" s="308"/>
      <c r="N44" s="88" t="s">
        <v>10</v>
      </c>
    </row>
    <row r="45" spans="1:17" ht="18" customHeight="1" x14ac:dyDescent="0.25">
      <c r="A45" s="13" t="s">
        <v>100</v>
      </c>
      <c r="B45" s="305"/>
      <c r="C45" s="306"/>
      <c r="D45" s="306"/>
      <c r="E45" s="306"/>
      <c r="F45" s="307"/>
      <c r="G45" s="308" t="s">
        <v>10</v>
      </c>
      <c r="H45" s="308"/>
      <c r="I45" s="308"/>
      <c r="J45" s="308"/>
      <c r="K45" s="308" t="s">
        <v>10</v>
      </c>
      <c r="L45" s="308"/>
      <c r="M45" s="308"/>
      <c r="N45" s="88" t="s">
        <v>10</v>
      </c>
    </row>
    <row r="46" spans="1:17" ht="18.75" customHeight="1" thickBot="1" x14ac:dyDescent="0.3">
      <c r="A46" s="324" t="s">
        <v>46</v>
      </c>
      <c r="B46" s="325"/>
      <c r="C46" s="325"/>
      <c r="D46" s="325"/>
      <c r="E46" s="325"/>
      <c r="F46" s="326"/>
      <c r="G46" s="327">
        <f>SUM(G40:J45)</f>
        <v>0</v>
      </c>
      <c r="H46" s="327"/>
      <c r="I46" s="327"/>
      <c r="J46" s="328"/>
      <c r="K46" s="327">
        <f>SUM(K40:M45)</f>
        <v>0</v>
      </c>
      <c r="L46" s="327"/>
      <c r="M46" s="328"/>
      <c r="N46" s="89">
        <f>SUM(N40:N45)</f>
        <v>0</v>
      </c>
    </row>
    <row r="47" spans="1:17" ht="18" customHeight="1" x14ac:dyDescent="0.25">
      <c r="A47" s="297">
        <v>9</v>
      </c>
      <c r="B47" s="358" t="s">
        <v>141</v>
      </c>
      <c r="C47" s="412"/>
      <c r="D47" s="412"/>
      <c r="E47" s="412"/>
      <c r="F47" s="412"/>
      <c r="G47" s="412"/>
      <c r="H47" s="412"/>
      <c r="I47" s="412"/>
      <c r="J47" s="412"/>
      <c r="K47" s="412"/>
      <c r="L47" s="412"/>
      <c r="M47" s="412"/>
      <c r="N47" s="413"/>
    </row>
    <row r="48" spans="1:17" ht="16.5" thickBot="1" x14ac:dyDescent="0.3">
      <c r="A48" s="298"/>
      <c r="B48" s="179"/>
      <c r="C48" s="179"/>
      <c r="D48" s="179"/>
      <c r="E48" s="179"/>
      <c r="F48" s="179"/>
      <c r="G48" s="179"/>
      <c r="H48" s="179"/>
      <c r="I48" s="179"/>
      <c r="J48" s="179"/>
      <c r="K48" s="179"/>
      <c r="L48" s="179"/>
      <c r="M48" s="179"/>
      <c r="N48" s="398"/>
    </row>
    <row r="49" spans="1:14" ht="34.5" customHeight="1" thickTop="1" x14ac:dyDescent="0.25">
      <c r="A49" s="362" t="s">
        <v>47</v>
      </c>
      <c r="B49" s="211"/>
      <c r="C49" s="211"/>
      <c r="D49" s="211"/>
      <c r="E49" s="211" t="s">
        <v>101</v>
      </c>
      <c r="F49" s="211"/>
      <c r="G49" s="211"/>
      <c r="H49" s="217" t="s">
        <v>80</v>
      </c>
      <c r="I49" s="364"/>
      <c r="J49" s="364"/>
      <c r="K49" s="218"/>
      <c r="L49" s="217" t="s">
        <v>48</v>
      </c>
      <c r="M49" s="414"/>
      <c r="N49" s="415"/>
    </row>
    <row r="50" spans="1:14" ht="27.95" customHeight="1" x14ac:dyDescent="0.25">
      <c r="A50" s="287"/>
      <c r="B50" s="288"/>
      <c r="C50" s="288"/>
      <c r="D50" s="289"/>
      <c r="E50" s="290"/>
      <c r="F50" s="290"/>
      <c r="G50" s="290"/>
      <c r="H50" s="291"/>
      <c r="I50" s="292"/>
      <c r="J50" s="292"/>
      <c r="K50" s="293"/>
      <c r="L50" s="294"/>
      <c r="M50" s="295"/>
      <c r="N50" s="296"/>
    </row>
    <row r="51" spans="1:14" ht="27.95" customHeight="1" x14ac:dyDescent="0.25">
      <c r="A51" s="317"/>
      <c r="B51" s="290"/>
      <c r="C51" s="290"/>
      <c r="D51" s="290"/>
      <c r="E51" s="290"/>
      <c r="F51" s="290"/>
      <c r="G51" s="290"/>
      <c r="H51" s="291"/>
      <c r="I51" s="292"/>
      <c r="J51" s="292"/>
      <c r="K51" s="293"/>
      <c r="L51" s="294"/>
      <c r="M51" s="295"/>
      <c r="N51" s="296"/>
    </row>
    <row r="52" spans="1:14" ht="27.95" customHeight="1" x14ac:dyDescent="0.25">
      <c r="A52" s="317"/>
      <c r="B52" s="290"/>
      <c r="C52" s="290"/>
      <c r="D52" s="290"/>
      <c r="E52" s="290"/>
      <c r="F52" s="290"/>
      <c r="G52" s="290"/>
      <c r="H52" s="291"/>
      <c r="I52" s="292"/>
      <c r="J52" s="292"/>
      <c r="K52" s="293"/>
      <c r="L52" s="294"/>
      <c r="M52" s="295"/>
      <c r="N52" s="296"/>
    </row>
    <row r="53" spans="1:14" ht="27.95" customHeight="1" x14ac:dyDescent="0.25">
      <c r="A53" s="317"/>
      <c r="B53" s="290"/>
      <c r="C53" s="290"/>
      <c r="D53" s="290"/>
      <c r="E53" s="290"/>
      <c r="F53" s="290"/>
      <c r="G53" s="290"/>
      <c r="H53" s="291"/>
      <c r="I53" s="292"/>
      <c r="J53" s="292"/>
      <c r="K53" s="293"/>
      <c r="L53" s="294"/>
      <c r="M53" s="295"/>
      <c r="N53" s="296"/>
    </row>
    <row r="54" spans="1:14" ht="27.95" customHeight="1" x14ac:dyDescent="0.25">
      <c r="A54" s="317"/>
      <c r="B54" s="290"/>
      <c r="C54" s="290"/>
      <c r="D54" s="290"/>
      <c r="E54" s="290"/>
      <c r="F54" s="290"/>
      <c r="G54" s="290"/>
      <c r="H54" s="291"/>
      <c r="I54" s="292"/>
      <c r="J54" s="292"/>
      <c r="K54" s="293"/>
      <c r="L54" s="294"/>
      <c r="M54" s="295"/>
      <c r="N54" s="296"/>
    </row>
    <row r="55" spans="1:14" ht="27.95" customHeight="1" thickBot="1" x14ac:dyDescent="0.3">
      <c r="A55" s="349"/>
      <c r="B55" s="350"/>
      <c r="C55" s="350"/>
      <c r="D55" s="351"/>
      <c r="E55" s="352"/>
      <c r="F55" s="350"/>
      <c r="G55" s="351"/>
      <c r="H55" s="353"/>
      <c r="I55" s="468"/>
      <c r="J55" s="468"/>
      <c r="K55" s="469"/>
      <c r="L55" s="352"/>
      <c r="M55" s="380"/>
      <c r="N55" s="381"/>
    </row>
    <row r="56" spans="1:14" ht="15" customHeight="1" x14ac:dyDescent="0.25">
      <c r="A56" s="297">
        <v>10</v>
      </c>
      <c r="B56" s="357" t="s">
        <v>142</v>
      </c>
      <c r="C56" s="358"/>
      <c r="D56" s="358"/>
      <c r="E56" s="358"/>
      <c r="F56" s="358"/>
      <c r="G56" s="358"/>
      <c r="H56" s="358"/>
      <c r="I56" s="358"/>
      <c r="J56" s="358"/>
      <c r="K56" s="358"/>
      <c r="L56" s="358"/>
      <c r="M56" s="358"/>
      <c r="N56" s="359"/>
    </row>
    <row r="57" spans="1:14" ht="19.5" customHeight="1" thickBot="1" x14ac:dyDescent="0.3">
      <c r="A57" s="356"/>
      <c r="B57" s="219"/>
      <c r="C57" s="360"/>
      <c r="D57" s="360"/>
      <c r="E57" s="360"/>
      <c r="F57" s="360"/>
      <c r="G57" s="360"/>
      <c r="H57" s="360"/>
      <c r="I57" s="360"/>
      <c r="J57" s="360"/>
      <c r="K57" s="360"/>
      <c r="L57" s="360"/>
      <c r="M57" s="360"/>
      <c r="N57" s="361"/>
    </row>
    <row r="58" spans="1:14" ht="33" customHeight="1" thickTop="1" x14ac:dyDescent="0.25">
      <c r="A58" s="362" t="s">
        <v>47</v>
      </c>
      <c r="B58" s="363"/>
      <c r="C58" s="363"/>
      <c r="D58" s="363"/>
      <c r="E58" s="363" t="s">
        <v>101</v>
      </c>
      <c r="F58" s="363"/>
      <c r="G58" s="363"/>
      <c r="H58" s="217" t="s">
        <v>80</v>
      </c>
      <c r="I58" s="364"/>
      <c r="J58" s="364"/>
      <c r="K58" s="218"/>
      <c r="L58" s="217" t="s">
        <v>48</v>
      </c>
      <c r="M58" s="365"/>
      <c r="N58" s="366"/>
    </row>
    <row r="59" spans="1:14" ht="27.95" customHeight="1" x14ac:dyDescent="0.25">
      <c r="A59" s="287"/>
      <c r="B59" s="288"/>
      <c r="C59" s="288"/>
      <c r="D59" s="289"/>
      <c r="E59" s="290"/>
      <c r="F59" s="290"/>
      <c r="G59" s="290"/>
      <c r="H59" s="291"/>
      <c r="I59" s="292"/>
      <c r="J59" s="292"/>
      <c r="K59" s="293"/>
      <c r="L59" s="294"/>
      <c r="M59" s="295"/>
      <c r="N59" s="296"/>
    </row>
    <row r="60" spans="1:14" ht="27.95" customHeight="1" x14ac:dyDescent="0.25">
      <c r="A60" s="317"/>
      <c r="B60" s="290"/>
      <c r="C60" s="290"/>
      <c r="D60" s="290"/>
      <c r="E60" s="290"/>
      <c r="F60" s="290"/>
      <c r="G60" s="290"/>
      <c r="H60" s="291"/>
      <c r="I60" s="292"/>
      <c r="J60" s="292"/>
      <c r="K60" s="293"/>
      <c r="L60" s="294"/>
      <c r="M60" s="295"/>
      <c r="N60" s="296"/>
    </row>
    <row r="61" spans="1:14" ht="27.95" customHeight="1" x14ac:dyDescent="0.25">
      <c r="A61" s="317"/>
      <c r="B61" s="290"/>
      <c r="C61" s="290"/>
      <c r="D61" s="290"/>
      <c r="E61" s="290"/>
      <c r="F61" s="290"/>
      <c r="G61" s="290"/>
      <c r="H61" s="291"/>
      <c r="I61" s="292"/>
      <c r="J61" s="292"/>
      <c r="K61" s="293"/>
      <c r="L61" s="294"/>
      <c r="M61" s="295"/>
      <c r="N61" s="296"/>
    </row>
    <row r="62" spans="1:14" ht="27.95" customHeight="1" x14ac:dyDescent="0.25">
      <c r="A62" s="317"/>
      <c r="B62" s="290"/>
      <c r="C62" s="290"/>
      <c r="D62" s="290"/>
      <c r="E62" s="290"/>
      <c r="F62" s="290"/>
      <c r="G62" s="290"/>
      <c r="H62" s="291"/>
      <c r="I62" s="292"/>
      <c r="J62" s="292"/>
      <c r="K62" s="293"/>
      <c r="L62" s="294"/>
      <c r="M62" s="295"/>
      <c r="N62" s="296"/>
    </row>
    <row r="63" spans="1:14" ht="27.95" customHeight="1" x14ac:dyDescent="0.25">
      <c r="A63" s="317"/>
      <c r="B63" s="290"/>
      <c r="C63" s="290"/>
      <c r="D63" s="290"/>
      <c r="E63" s="290"/>
      <c r="F63" s="290"/>
      <c r="G63" s="290"/>
      <c r="H63" s="291"/>
      <c r="I63" s="292"/>
      <c r="J63" s="292"/>
      <c r="K63" s="293"/>
      <c r="L63" s="294"/>
      <c r="M63" s="295"/>
      <c r="N63" s="296"/>
    </row>
    <row r="64" spans="1:14" ht="27.95" customHeight="1" thickBot="1" x14ac:dyDescent="0.3">
      <c r="A64" s="349"/>
      <c r="B64" s="350"/>
      <c r="C64" s="350"/>
      <c r="D64" s="351"/>
      <c r="E64" s="352"/>
      <c r="F64" s="350"/>
      <c r="G64" s="351"/>
      <c r="H64" s="353"/>
      <c r="I64" s="354"/>
      <c r="J64" s="354"/>
      <c r="K64" s="355"/>
      <c r="L64" s="352"/>
      <c r="M64" s="380"/>
      <c r="N64" s="381"/>
    </row>
    <row r="65" spans="1:18" ht="16.5" customHeight="1" thickBot="1" x14ac:dyDescent="0.3">
      <c r="A65" s="48">
        <v>11</v>
      </c>
      <c r="B65" s="148" t="s">
        <v>49</v>
      </c>
      <c r="C65" s="347"/>
      <c r="D65" s="347"/>
      <c r="E65" s="347"/>
      <c r="F65" s="347"/>
      <c r="G65" s="347"/>
      <c r="H65" s="347"/>
      <c r="I65" s="347"/>
      <c r="J65" s="347"/>
      <c r="K65" s="347"/>
      <c r="L65" s="347"/>
      <c r="M65" s="347"/>
      <c r="N65" s="348"/>
    </row>
    <row r="66" spans="1:18" ht="15" customHeight="1" thickTop="1" thickBot="1" x14ac:dyDescent="0.3">
      <c r="A66" s="377"/>
      <c r="B66" s="371" t="s">
        <v>50</v>
      </c>
      <c r="C66" s="372"/>
      <c r="D66" s="372"/>
      <c r="E66" s="372"/>
      <c r="F66" s="373"/>
      <c r="G66" s="372"/>
      <c r="H66" s="374" t="s">
        <v>66</v>
      </c>
      <c r="I66" s="375"/>
      <c r="J66" s="375"/>
      <c r="K66" s="375"/>
      <c r="L66" s="375"/>
      <c r="M66" s="375"/>
      <c r="N66" s="376"/>
    </row>
    <row r="67" spans="1:18" ht="16.5" customHeight="1" thickBot="1" x14ac:dyDescent="0.3">
      <c r="A67" s="378"/>
      <c r="B67" s="243" t="s">
        <v>51</v>
      </c>
      <c r="C67" s="367"/>
      <c r="D67" s="367"/>
      <c r="E67" s="368"/>
      <c r="F67" s="64"/>
      <c r="G67" s="17"/>
      <c r="H67" s="382"/>
      <c r="I67" s="383"/>
      <c r="J67" s="383"/>
      <c r="K67" s="383"/>
      <c r="L67" s="383"/>
      <c r="M67" s="383"/>
      <c r="N67" s="384"/>
      <c r="P67" s="45" t="s">
        <v>106</v>
      </c>
    </row>
    <row r="68" spans="1:18" ht="16.5" customHeight="1" thickBot="1" x14ac:dyDescent="0.3">
      <c r="A68" s="378"/>
      <c r="B68" s="243" t="s">
        <v>52</v>
      </c>
      <c r="C68" s="367"/>
      <c r="D68" s="367"/>
      <c r="E68" s="368"/>
      <c r="F68" s="64"/>
      <c r="G68" s="18"/>
      <c r="H68" s="385"/>
      <c r="I68" s="143"/>
      <c r="J68" s="143"/>
      <c r="K68" s="143"/>
      <c r="L68" s="143"/>
      <c r="M68" s="143"/>
      <c r="N68" s="386"/>
      <c r="P68" s="45" t="s">
        <v>107</v>
      </c>
    </row>
    <row r="69" spans="1:18" ht="16.5" customHeight="1" thickBot="1" x14ac:dyDescent="0.3">
      <c r="A69" s="378"/>
      <c r="B69" s="243" t="s">
        <v>53</v>
      </c>
      <c r="C69" s="367"/>
      <c r="D69" s="367"/>
      <c r="E69" s="368"/>
      <c r="F69" s="64"/>
      <c r="G69" s="18"/>
      <c r="H69" s="385"/>
      <c r="I69" s="143"/>
      <c r="J69" s="143"/>
      <c r="K69" s="143"/>
      <c r="L69" s="143"/>
      <c r="M69" s="143"/>
      <c r="N69" s="386"/>
    </row>
    <row r="70" spans="1:18" ht="16.5" customHeight="1" thickBot="1" x14ac:dyDescent="0.3">
      <c r="A70" s="378"/>
      <c r="B70" s="243" t="s">
        <v>54</v>
      </c>
      <c r="C70" s="367"/>
      <c r="D70" s="367"/>
      <c r="E70" s="368"/>
      <c r="F70" s="64"/>
      <c r="G70" s="18"/>
      <c r="H70" s="385"/>
      <c r="I70" s="143"/>
      <c r="J70" s="143"/>
      <c r="K70" s="143"/>
      <c r="L70" s="143"/>
      <c r="M70" s="143"/>
      <c r="N70" s="386"/>
      <c r="P70" s="54"/>
      <c r="Q70" s="91" t="str">
        <f>IF(OR(Check29="X",Check30="X",Check31="X",Check32="X",Check33="X",Check35="X",Check34="X"),"","11 langelyje neužpildyta &lt;Investuotojas&gt;")</f>
        <v>11 langelyje neužpildyta &lt;Investuotojas&gt;</v>
      </c>
    </row>
    <row r="71" spans="1:18" ht="16.5" customHeight="1" thickBot="1" x14ac:dyDescent="0.3">
      <c r="A71" s="378"/>
      <c r="B71" s="243" t="s">
        <v>102</v>
      </c>
      <c r="C71" s="367"/>
      <c r="D71" s="367"/>
      <c r="E71" s="368"/>
      <c r="F71" s="64"/>
      <c r="G71" s="18"/>
      <c r="H71" s="385"/>
      <c r="I71" s="143"/>
      <c r="J71" s="143"/>
      <c r="K71" s="143"/>
      <c r="L71" s="143"/>
      <c r="M71" s="143"/>
      <c r="N71" s="386"/>
      <c r="Q71" s="54" t="str">
        <f>IF(LEN(TRIM(Check29)&amp;TRIM(Check30)&amp;TRIM(Check31)&amp;TRIM(Check32)&amp;TRIM(Check33)&amp;TRIM(Check35)&amp;TRIM(Check34))&gt;1,"Pasirinkite vieną Investuotoją","")</f>
        <v/>
      </c>
    </row>
    <row r="72" spans="1:18" ht="16.5" customHeight="1" thickBot="1" x14ac:dyDescent="0.3">
      <c r="A72" s="378"/>
      <c r="B72" s="243" t="s">
        <v>103</v>
      </c>
      <c r="C72" s="367"/>
      <c r="D72" s="367"/>
      <c r="E72" s="368"/>
      <c r="F72" s="64"/>
      <c r="G72" s="18"/>
      <c r="H72" s="385"/>
      <c r="I72" s="143"/>
      <c r="J72" s="143"/>
      <c r="K72" s="143"/>
      <c r="L72" s="143"/>
      <c r="M72" s="143"/>
      <c r="N72" s="386"/>
      <c r="P72" s="50"/>
      <c r="Q72" s="50"/>
      <c r="R72" s="50"/>
    </row>
    <row r="73" spans="1:18" ht="30" customHeight="1" thickBot="1" x14ac:dyDescent="0.3">
      <c r="A73" s="379"/>
      <c r="B73" s="395" t="s">
        <v>55</v>
      </c>
      <c r="C73" s="396"/>
      <c r="D73" s="396"/>
      <c r="E73" s="396"/>
      <c r="F73" s="64"/>
      <c r="G73" s="19"/>
      <c r="H73" s="387"/>
      <c r="I73" s="388"/>
      <c r="J73" s="388"/>
      <c r="K73" s="388"/>
      <c r="L73" s="388"/>
      <c r="M73" s="388"/>
      <c r="N73" s="389"/>
      <c r="P73" s="50"/>
      <c r="Q73" s="50"/>
      <c r="R73" s="50"/>
    </row>
    <row r="74" spans="1:18" ht="18.75" customHeight="1" thickBot="1" x14ac:dyDescent="0.3">
      <c r="A74" s="46" t="s">
        <v>56</v>
      </c>
      <c r="B74" s="399" t="s">
        <v>57</v>
      </c>
      <c r="C74" s="399"/>
      <c r="D74" s="399"/>
      <c r="E74" s="399"/>
      <c r="F74" s="399"/>
      <c r="G74" s="399"/>
      <c r="H74" s="399"/>
      <c r="I74" s="399"/>
      <c r="J74" s="399"/>
      <c r="K74" s="399"/>
      <c r="L74" s="399"/>
      <c r="M74" s="399"/>
      <c r="N74" s="400"/>
    </row>
    <row r="75" spans="1:18" ht="79.5" customHeight="1" thickTop="1" x14ac:dyDescent="0.25">
      <c r="A75" s="21" t="s">
        <v>58</v>
      </c>
      <c r="B75" s="243" t="s">
        <v>143</v>
      </c>
      <c r="C75" s="243"/>
      <c r="D75" s="243"/>
      <c r="E75" s="243"/>
      <c r="F75" s="243"/>
      <c r="G75" s="243"/>
      <c r="H75" s="243"/>
      <c r="I75" s="243"/>
      <c r="J75" s="243"/>
      <c r="K75" s="243"/>
      <c r="L75" s="243"/>
      <c r="M75" s="243"/>
      <c r="N75" s="65"/>
    </row>
    <row r="76" spans="1:18" ht="78.75" customHeight="1" x14ac:dyDescent="0.25">
      <c r="A76" s="14" t="s">
        <v>59</v>
      </c>
      <c r="B76" s="243" t="s">
        <v>144</v>
      </c>
      <c r="C76" s="243"/>
      <c r="D76" s="243"/>
      <c r="E76" s="243"/>
      <c r="F76" s="243"/>
      <c r="G76" s="243"/>
      <c r="H76" s="243"/>
      <c r="I76" s="243"/>
      <c r="J76" s="243"/>
      <c r="K76" s="243"/>
      <c r="L76" s="243"/>
      <c r="M76" s="243"/>
      <c r="N76" s="65"/>
    </row>
    <row r="77" spans="1:18" ht="48.75" customHeight="1" x14ac:dyDescent="0.25">
      <c r="A77" s="14" t="s">
        <v>60</v>
      </c>
      <c r="B77" s="243" t="s">
        <v>145</v>
      </c>
      <c r="C77" s="243"/>
      <c r="D77" s="243"/>
      <c r="E77" s="243"/>
      <c r="F77" s="243"/>
      <c r="G77" s="243"/>
      <c r="H77" s="243"/>
      <c r="I77" s="243"/>
      <c r="J77" s="243"/>
      <c r="K77" s="243"/>
      <c r="L77" s="243"/>
      <c r="M77" s="243"/>
      <c r="N77" s="65"/>
    </row>
    <row r="78" spans="1:18" ht="48.75" customHeight="1" x14ac:dyDescent="0.25">
      <c r="A78" s="14" t="s">
        <v>61</v>
      </c>
      <c r="B78" s="243" t="s">
        <v>146</v>
      </c>
      <c r="C78" s="243"/>
      <c r="D78" s="243"/>
      <c r="E78" s="243"/>
      <c r="F78" s="243"/>
      <c r="G78" s="243"/>
      <c r="H78" s="243"/>
      <c r="I78" s="243"/>
      <c r="J78" s="243"/>
      <c r="K78" s="243"/>
      <c r="L78" s="243"/>
      <c r="M78" s="243"/>
      <c r="N78" s="65"/>
    </row>
    <row r="79" spans="1:18" ht="21" customHeight="1" thickBot="1" x14ac:dyDescent="0.3">
      <c r="A79" s="324" t="s">
        <v>62</v>
      </c>
      <c r="B79" s="325"/>
      <c r="C79" s="325"/>
      <c r="D79" s="325"/>
      <c r="E79" s="325"/>
      <c r="F79" s="325"/>
      <c r="G79" s="325"/>
      <c r="H79" s="325"/>
      <c r="I79" s="325"/>
      <c r="J79" s="325"/>
      <c r="K79" s="325"/>
      <c r="L79" s="325"/>
      <c r="M79" s="326"/>
      <c r="N79" s="57">
        <f>IF(TYPE(Check34)=2,IF(LEN(TRIM(Check34))&gt;0,MAX(N75:N78),0),0)</f>
        <v>0</v>
      </c>
    </row>
    <row r="80" spans="1:18" ht="17.25" customHeight="1" thickBot="1" x14ac:dyDescent="0.3">
      <c r="A80" s="46">
        <v>13</v>
      </c>
      <c r="B80" s="360" t="s">
        <v>63</v>
      </c>
      <c r="C80" s="179"/>
      <c r="D80" s="179"/>
      <c r="E80" s="179"/>
      <c r="F80" s="179"/>
      <c r="G80" s="179"/>
      <c r="H80" s="179"/>
      <c r="I80" s="179"/>
      <c r="J80" s="179"/>
      <c r="K80" s="179"/>
      <c r="L80" s="179"/>
      <c r="M80" s="179"/>
      <c r="N80" s="398"/>
    </row>
    <row r="81" spans="1:19" ht="35.25" customHeight="1" thickTop="1" x14ac:dyDescent="0.25">
      <c r="A81" s="403"/>
      <c r="B81" s="218"/>
      <c r="C81" s="217" t="s">
        <v>12</v>
      </c>
      <c r="D81" s="364"/>
      <c r="E81" s="364"/>
      <c r="F81" s="218"/>
      <c r="G81" s="217" t="s">
        <v>147</v>
      </c>
      <c r="H81" s="364"/>
      <c r="I81" s="364"/>
      <c r="J81" s="364"/>
      <c r="K81" s="218"/>
      <c r="L81" s="211" t="s">
        <v>148</v>
      </c>
      <c r="M81" s="211"/>
      <c r="N81" s="397"/>
    </row>
    <row r="82" spans="1:19" ht="24" customHeight="1" thickBot="1" x14ac:dyDescent="0.3">
      <c r="A82" s="401" t="s">
        <v>64</v>
      </c>
      <c r="B82" s="402"/>
      <c r="C82" s="392">
        <f>Text212*Text229</f>
        <v>0</v>
      </c>
      <c r="D82" s="393"/>
      <c r="E82" s="393"/>
      <c r="F82" s="394"/>
      <c r="G82" s="392">
        <f>Text212*Text230</f>
        <v>0</v>
      </c>
      <c r="H82" s="393"/>
      <c r="I82" s="393"/>
      <c r="J82" s="393"/>
      <c r="K82" s="394"/>
      <c r="L82" s="390">
        <f>Text212*Text231</f>
        <v>0</v>
      </c>
      <c r="M82" s="390"/>
      <c r="N82" s="391"/>
    </row>
    <row r="83" spans="1:19" ht="16.5" thickTop="1" x14ac:dyDescent="0.25"/>
    <row r="86" spans="1:19" x14ac:dyDescent="0.25">
      <c r="N86" s="20"/>
      <c r="O86" s="20"/>
      <c r="P86" s="20"/>
      <c r="Q86" s="20"/>
      <c r="R86" s="20"/>
      <c r="S86" s="20"/>
    </row>
  </sheetData>
  <sheetProtection password="CF7A" sheet="1" objects="1" scenarios="1" selectLockedCells="1"/>
  <customSheetViews>
    <customSheetView guid="{17021DDE-0EDC-429C-8B34-14A1CA2E76B2}" showGridLines="0" showRowCol="0" hiddenColumns="1">
      <selection activeCell="A13" sqref="A13:N13"/>
      <rowBreaks count="2" manualBreakCount="2">
        <brk id="36" max="16383" man="1"/>
        <brk id="63" max="16383" man="1"/>
      </rowBreaks>
      <pageMargins left="0.59055118110236227" right="0.39370078740157483" top="0.59055118110236227" bottom="0.39370078740157483" header="0" footer="0"/>
      <pageSetup paperSize="9" orientation="portrait" blackAndWhite="1" r:id="rId1"/>
      <headerFooter alignWithMargins="0">
        <oddFooter>&amp;R&amp;9 1PP10  &amp;P</oddFooter>
      </headerFooter>
    </customSheetView>
  </customSheetViews>
  <mergeCells count="143">
    <mergeCell ref="L4:N4"/>
    <mergeCell ref="C5:M5"/>
    <mergeCell ref="E6:H6"/>
    <mergeCell ref="E7:H7"/>
    <mergeCell ref="E8:H8"/>
    <mergeCell ref="I1:N2"/>
    <mergeCell ref="A16:N16"/>
    <mergeCell ref="B17:N17"/>
    <mergeCell ref="A18:N18"/>
    <mergeCell ref="A19:N19"/>
    <mergeCell ref="A20:N20"/>
    <mergeCell ref="B21:N21"/>
    <mergeCell ref="E9:H9"/>
    <mergeCell ref="A10:B10"/>
    <mergeCell ref="A11:B11"/>
    <mergeCell ref="B13:N13"/>
    <mergeCell ref="A14:N14"/>
    <mergeCell ref="A15:N15"/>
    <mergeCell ref="A28:N28"/>
    <mergeCell ref="B29:N29"/>
    <mergeCell ref="A30:N30"/>
    <mergeCell ref="A31:N31"/>
    <mergeCell ref="A32:N32"/>
    <mergeCell ref="B33:N33"/>
    <mergeCell ref="A22:N22"/>
    <mergeCell ref="A23:N23"/>
    <mergeCell ref="A24:N24"/>
    <mergeCell ref="B25:N25"/>
    <mergeCell ref="A26:N26"/>
    <mergeCell ref="A27:N27"/>
    <mergeCell ref="B39:F39"/>
    <mergeCell ref="G39:J39"/>
    <mergeCell ref="K39:M39"/>
    <mergeCell ref="B40:F40"/>
    <mergeCell ref="G40:J40"/>
    <mergeCell ref="K40:M40"/>
    <mergeCell ref="A34:N34"/>
    <mergeCell ref="A35:N35"/>
    <mergeCell ref="A36:N36"/>
    <mergeCell ref="B37:E37"/>
    <mergeCell ref="F37:N37"/>
    <mergeCell ref="B38:N38"/>
    <mergeCell ref="B41:F45"/>
    <mergeCell ref="G41:J41"/>
    <mergeCell ref="K41:M41"/>
    <mergeCell ref="G42:J42"/>
    <mergeCell ref="K42:M42"/>
    <mergeCell ref="G43:J43"/>
    <mergeCell ref="K43:M43"/>
    <mergeCell ref="G44:J44"/>
    <mergeCell ref="K44:M44"/>
    <mergeCell ref="G45:J45"/>
    <mergeCell ref="K45:M45"/>
    <mergeCell ref="A49:D49"/>
    <mergeCell ref="E49:G49"/>
    <mergeCell ref="H49:K49"/>
    <mergeCell ref="L49:N49"/>
    <mergeCell ref="A50:D50"/>
    <mergeCell ref="E50:G50"/>
    <mergeCell ref="H50:K50"/>
    <mergeCell ref="L50:N50"/>
    <mergeCell ref="A46:F46"/>
    <mergeCell ref="G46:J46"/>
    <mergeCell ref="K46:M46"/>
    <mergeCell ref="A47:A48"/>
    <mergeCell ref="B47:N48"/>
    <mergeCell ref="A53:D53"/>
    <mergeCell ref="E53:G53"/>
    <mergeCell ref="H53:K53"/>
    <mergeCell ref="L53:N53"/>
    <mergeCell ref="A54:D54"/>
    <mergeCell ref="E54:G54"/>
    <mergeCell ref="H54:K54"/>
    <mergeCell ref="L54:N54"/>
    <mergeCell ref="A51:D51"/>
    <mergeCell ref="E51:G51"/>
    <mergeCell ref="H51:K51"/>
    <mergeCell ref="L51:N51"/>
    <mergeCell ref="A52:D52"/>
    <mergeCell ref="E52:G52"/>
    <mergeCell ref="H52:K52"/>
    <mergeCell ref="L52:N52"/>
    <mergeCell ref="A58:D58"/>
    <mergeCell ref="E58:G58"/>
    <mergeCell ref="H58:K58"/>
    <mergeCell ref="L58:N58"/>
    <mergeCell ref="A59:D59"/>
    <mergeCell ref="E59:G59"/>
    <mergeCell ref="H59:K59"/>
    <mergeCell ref="L59:N59"/>
    <mergeCell ref="A55:D55"/>
    <mergeCell ref="E55:G55"/>
    <mergeCell ref="H55:K55"/>
    <mergeCell ref="L55:N55"/>
    <mergeCell ref="A56:A57"/>
    <mergeCell ref="B56:N57"/>
    <mergeCell ref="A62:D62"/>
    <mergeCell ref="E62:G62"/>
    <mergeCell ref="H62:K62"/>
    <mergeCell ref="L62:N62"/>
    <mergeCell ref="A63:D63"/>
    <mergeCell ref="E63:G63"/>
    <mergeCell ref="H63:K63"/>
    <mergeCell ref="L63:N63"/>
    <mergeCell ref="A60:D60"/>
    <mergeCell ref="E60:G60"/>
    <mergeCell ref="H60:K60"/>
    <mergeCell ref="L60:N60"/>
    <mergeCell ref="A61:D61"/>
    <mergeCell ref="E61:G61"/>
    <mergeCell ref="H61:K61"/>
    <mergeCell ref="L61:N61"/>
    <mergeCell ref="A64:D64"/>
    <mergeCell ref="E64:G64"/>
    <mergeCell ref="H64:K64"/>
    <mergeCell ref="L64:N64"/>
    <mergeCell ref="B65:N65"/>
    <mergeCell ref="A66:A73"/>
    <mergeCell ref="B66:G66"/>
    <mergeCell ref="H66:N66"/>
    <mergeCell ref="B67:E67"/>
    <mergeCell ref="H67:N73"/>
    <mergeCell ref="B74:N74"/>
    <mergeCell ref="B75:M75"/>
    <mergeCell ref="B76:M76"/>
    <mergeCell ref="B77:M77"/>
    <mergeCell ref="B78:M78"/>
    <mergeCell ref="A79:M79"/>
    <mergeCell ref="B68:E68"/>
    <mergeCell ref="B69:E69"/>
    <mergeCell ref="B70:E70"/>
    <mergeCell ref="B71:E71"/>
    <mergeCell ref="B72:E72"/>
    <mergeCell ref="B73:E73"/>
    <mergeCell ref="B80:N80"/>
    <mergeCell ref="A81:B81"/>
    <mergeCell ref="C81:F81"/>
    <mergeCell ref="G81:K81"/>
    <mergeCell ref="L81:N81"/>
    <mergeCell ref="A82:B82"/>
    <mergeCell ref="C82:F82"/>
    <mergeCell ref="G82:K82"/>
    <mergeCell ref="L82:N82"/>
  </mergeCells>
  <dataValidations count="6">
    <dataValidation type="decimal" allowBlank="1" showErrorMessage="1" errorTitle="Klaida" error="Įveskite skaičių ne didesnį už  0,5" sqref="N75">
      <formula1>0</formula1>
      <formula2>0.5</formula2>
    </dataValidation>
    <dataValidation type="decimal" allowBlank="1" showErrorMessage="1" errorTitle="Klaida" error="Įveskite skaičių iki  0,5" sqref="N76:N78">
      <formula1>0</formula1>
      <formula2>0.5</formula2>
    </dataValidation>
    <dataValidation type="date" errorStyle="warning" allowBlank="1" showErrorMessage="1" errorTitle="Įveskite teisingą datą" sqref="A22:N22">
      <formula1>25569</formula1>
      <formula2>42369</formula2>
    </dataValidation>
    <dataValidation type="list" allowBlank="1" showInputMessage="1" showErrorMessage="1" sqref="F67:F73">
      <formula1>$P$67:$P$68</formula1>
    </dataValidation>
    <dataValidation type="decimal" allowBlank="1" showErrorMessage="1" errorTitle="KLAIDA !" error="Įveskite skaičius !" sqref="G40:N45">
      <formula1>0</formula1>
      <formula2>99999999999999</formula2>
    </dataValidation>
    <dataValidation type="decimal" errorStyle="warning" allowBlank="1" showErrorMessage="1" error="Skaitinė reikšmė" sqref="P26">
      <formula1>0</formula1>
      <formula2>99999999999</formula2>
    </dataValidation>
  </dataValidations>
  <pageMargins left="0.59055118110236227" right="0.39370078740157483" top="0.59055118110236227" bottom="0.39370078740157483" header="0" footer="0"/>
  <pageSetup paperSize="9" orientation="portrait" blackAndWhite="1" r:id="rId2"/>
  <headerFooter alignWithMargins="0">
    <oddFooter>&amp;R&amp;9 1PP10  &amp;P</oddFooter>
  </headerFooter>
  <rowBreaks count="2" manualBreakCount="2">
    <brk id="37" max="16383" man="1"/>
    <brk id="64"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showGridLines="0" showRowColHeaders="0" zoomScaleNormal="100" workbookViewId="0">
      <selection activeCell="A14" sqref="A14:N14"/>
    </sheetView>
  </sheetViews>
  <sheetFormatPr defaultRowHeight="15.75" x14ac:dyDescent="0.25"/>
  <cols>
    <col min="1" max="1" width="6.1640625" style="45" customWidth="1"/>
    <col min="2" max="2" width="9.33203125" style="45"/>
    <col min="3" max="3" width="4.5" style="45" customWidth="1"/>
    <col min="4" max="4" width="9" style="45" customWidth="1"/>
    <col min="5" max="5" width="8.5" style="45" customWidth="1"/>
    <col min="6" max="6" width="4" style="45" customWidth="1"/>
    <col min="7" max="7" width="10.6640625" style="45" customWidth="1"/>
    <col min="8" max="8" width="5.33203125" style="45" customWidth="1"/>
    <col min="9" max="9" width="2.83203125" style="45" customWidth="1"/>
    <col min="10" max="10" width="2.5" style="45" customWidth="1"/>
    <col min="11" max="11" width="5.33203125" style="45" customWidth="1"/>
    <col min="12" max="12" width="7.33203125" style="45" customWidth="1"/>
    <col min="13" max="13" width="8.33203125" style="45" customWidth="1"/>
    <col min="14" max="14" width="19.5" style="45" customWidth="1"/>
    <col min="15" max="15" width="1.83203125" style="45" customWidth="1"/>
    <col min="16" max="16" width="2.83203125" style="45" hidden="1" customWidth="1"/>
    <col min="17" max="16384" width="9.33203125" style="45"/>
  </cols>
  <sheetData>
    <row r="1" spans="1:14" ht="14.25" customHeight="1" x14ac:dyDescent="0.25">
      <c r="A1" s="7"/>
      <c r="I1" s="404" t="s">
        <v>138</v>
      </c>
      <c r="J1" s="404"/>
      <c r="K1" s="404"/>
      <c r="L1" s="404"/>
      <c r="M1" s="404"/>
      <c r="N1" s="404"/>
    </row>
    <row r="2" spans="1:14" ht="16.5" customHeight="1" x14ac:dyDescent="0.25">
      <c r="A2" s="2"/>
      <c r="I2" s="404"/>
      <c r="J2" s="404"/>
      <c r="K2" s="404"/>
      <c r="L2" s="404"/>
      <c r="M2" s="404"/>
      <c r="N2" s="404"/>
    </row>
    <row r="3" spans="1:14" ht="16.5" customHeight="1" x14ac:dyDescent="0.25">
      <c r="A3" s="2"/>
      <c r="I3" s="111"/>
      <c r="J3" s="111"/>
      <c r="K3" s="111"/>
      <c r="L3" s="111"/>
      <c r="M3" s="111"/>
      <c r="N3" s="111"/>
    </row>
    <row r="4" spans="1:14" ht="16.5" customHeight="1" x14ac:dyDescent="0.25">
      <c r="A4" s="2"/>
      <c r="E4" s="45" t="s">
        <v>150</v>
      </c>
      <c r="L4" s="408"/>
      <c r="M4" s="409"/>
      <c r="N4" s="409"/>
    </row>
    <row r="5" spans="1:14" x14ac:dyDescent="0.25">
      <c r="A5" s="1"/>
      <c r="C5" s="167" t="s">
        <v>38</v>
      </c>
      <c r="D5" s="167"/>
      <c r="E5" s="167"/>
      <c r="F5" s="167"/>
      <c r="G5" s="167"/>
      <c r="H5" s="167"/>
      <c r="I5" s="167"/>
      <c r="J5" s="167"/>
      <c r="K5" s="167"/>
      <c r="L5" s="167"/>
      <c r="M5" s="167"/>
    </row>
    <row r="6" spans="1:14" x14ac:dyDescent="0.25">
      <c r="A6" s="1"/>
      <c r="C6" s="1"/>
      <c r="D6" s="1"/>
      <c r="E6" s="410" t="str">
        <f>'1F'!E11:G11</f>
        <v xml:space="preserve">    -  -  </v>
      </c>
      <c r="F6" s="411"/>
      <c r="G6" s="411"/>
      <c r="H6" s="411"/>
      <c r="I6" s="1"/>
      <c r="J6" s="1"/>
      <c r="K6" s="1"/>
      <c r="L6" s="1"/>
      <c r="M6" s="1"/>
    </row>
    <row r="7" spans="1:14" ht="11.25" customHeight="1" x14ac:dyDescent="0.25">
      <c r="A7" s="1"/>
      <c r="C7" s="1"/>
      <c r="D7" s="1"/>
      <c r="E7" s="407" t="s">
        <v>0</v>
      </c>
      <c r="F7" s="168"/>
      <c r="G7" s="168"/>
      <c r="H7" s="168"/>
      <c r="I7" s="1"/>
      <c r="J7" s="1"/>
      <c r="K7" s="1"/>
      <c r="L7" s="1"/>
      <c r="M7" s="1"/>
    </row>
    <row r="8" spans="1:14" x14ac:dyDescent="0.25">
      <c r="A8" s="1"/>
      <c r="C8" s="1"/>
      <c r="D8" s="1"/>
      <c r="E8" s="405" t="str">
        <f>'1F'!E13</f>
        <v xml:space="preserve"> </v>
      </c>
      <c r="F8" s="406"/>
      <c r="G8" s="406"/>
      <c r="H8" s="406"/>
      <c r="I8" s="1"/>
      <c r="J8" s="1"/>
      <c r="K8" s="1"/>
      <c r="L8" s="1"/>
      <c r="M8" s="1"/>
    </row>
    <row r="9" spans="1:14" ht="12.75" customHeight="1" thickBot="1" x14ac:dyDescent="0.3">
      <c r="A9" s="2"/>
      <c r="E9" s="407" t="s">
        <v>94</v>
      </c>
      <c r="F9" s="168"/>
      <c r="G9" s="168"/>
      <c r="H9" s="168"/>
    </row>
    <row r="10" spans="1:14" ht="16.5" customHeight="1" thickBot="1" x14ac:dyDescent="0.3">
      <c r="A10" s="171" t="s">
        <v>1</v>
      </c>
      <c r="B10" s="370"/>
      <c r="C10" s="63" t="str">
        <f>'1F'!Check16</f>
        <v xml:space="preserve"> </v>
      </c>
    </row>
    <row r="11" spans="1:14" ht="17.25" customHeight="1" thickBot="1" x14ac:dyDescent="0.3">
      <c r="A11" s="171" t="s">
        <v>2</v>
      </c>
      <c r="B11" s="369"/>
      <c r="C11" s="63" t="str">
        <f>'1F'!C16</f>
        <v xml:space="preserve"> </v>
      </c>
    </row>
    <row r="12" spans="1:14" ht="5.25" customHeight="1" thickBot="1" x14ac:dyDescent="0.3">
      <c r="A12" s="2"/>
    </row>
    <row r="13" spans="1:14" ht="18" customHeight="1" thickTop="1" thickBot="1" x14ac:dyDescent="0.3">
      <c r="A13" s="5">
        <v>1</v>
      </c>
      <c r="B13" s="416" t="s">
        <v>39</v>
      </c>
      <c r="C13" s="417"/>
      <c r="D13" s="417"/>
      <c r="E13" s="417"/>
      <c r="F13" s="417"/>
      <c r="G13" s="417"/>
      <c r="H13" s="417"/>
      <c r="I13" s="417"/>
      <c r="J13" s="417"/>
      <c r="K13" s="417"/>
      <c r="L13" s="417"/>
      <c r="M13" s="417"/>
      <c r="N13" s="418"/>
    </row>
    <row r="14" spans="1:14" ht="18" customHeight="1" thickTop="1" x14ac:dyDescent="0.25">
      <c r="A14" s="329"/>
      <c r="B14" s="330"/>
      <c r="C14" s="330"/>
      <c r="D14" s="330"/>
      <c r="E14" s="330"/>
      <c r="F14" s="330"/>
      <c r="G14" s="330"/>
      <c r="H14" s="330"/>
      <c r="I14" s="330"/>
      <c r="J14" s="330"/>
      <c r="K14" s="330"/>
      <c r="L14" s="330"/>
      <c r="M14" s="330"/>
      <c r="N14" s="331"/>
    </row>
    <row r="15" spans="1:14" ht="18" customHeight="1" x14ac:dyDescent="0.25">
      <c r="A15" s="309"/>
      <c r="B15" s="310"/>
      <c r="C15" s="310"/>
      <c r="D15" s="310"/>
      <c r="E15" s="310"/>
      <c r="F15" s="310"/>
      <c r="G15" s="310"/>
      <c r="H15" s="310"/>
      <c r="I15" s="310"/>
      <c r="J15" s="310"/>
      <c r="K15" s="310"/>
      <c r="L15" s="310"/>
      <c r="M15" s="310"/>
      <c r="N15" s="311"/>
    </row>
    <row r="16" spans="1:14" ht="18" customHeight="1" thickBot="1" x14ac:dyDescent="0.3">
      <c r="A16" s="332"/>
      <c r="B16" s="333"/>
      <c r="C16" s="333"/>
      <c r="D16" s="333"/>
      <c r="E16" s="333"/>
      <c r="F16" s="333"/>
      <c r="G16" s="333"/>
      <c r="H16" s="333"/>
      <c r="I16" s="333"/>
      <c r="J16" s="333"/>
      <c r="K16" s="333"/>
      <c r="L16" s="333"/>
      <c r="M16" s="333"/>
      <c r="N16" s="334"/>
    </row>
    <row r="17" spans="1:14" ht="18" customHeight="1" thickTop="1" thickBot="1" x14ac:dyDescent="0.3">
      <c r="A17" s="5">
        <v>2</v>
      </c>
      <c r="B17" s="213" t="s">
        <v>95</v>
      </c>
      <c r="C17" s="322"/>
      <c r="D17" s="322"/>
      <c r="E17" s="322"/>
      <c r="F17" s="322"/>
      <c r="G17" s="322"/>
      <c r="H17" s="322"/>
      <c r="I17" s="322"/>
      <c r="J17" s="322"/>
      <c r="K17" s="322"/>
      <c r="L17" s="322"/>
      <c r="M17" s="322"/>
      <c r="N17" s="323"/>
    </row>
    <row r="18" spans="1:14" ht="18" customHeight="1" thickTop="1" x14ac:dyDescent="0.25">
      <c r="A18" s="161"/>
      <c r="B18" s="162"/>
      <c r="C18" s="162"/>
      <c r="D18" s="162"/>
      <c r="E18" s="162"/>
      <c r="F18" s="162"/>
      <c r="G18" s="162"/>
      <c r="H18" s="162"/>
      <c r="I18" s="162"/>
      <c r="J18" s="162"/>
      <c r="K18" s="162"/>
      <c r="L18" s="162"/>
      <c r="M18" s="162"/>
      <c r="N18" s="163"/>
    </row>
    <row r="19" spans="1:14" ht="18" customHeight="1" x14ac:dyDescent="0.25">
      <c r="A19" s="309"/>
      <c r="B19" s="310"/>
      <c r="C19" s="310"/>
      <c r="D19" s="310"/>
      <c r="E19" s="310"/>
      <c r="F19" s="310"/>
      <c r="G19" s="310"/>
      <c r="H19" s="310"/>
      <c r="I19" s="310"/>
      <c r="J19" s="310"/>
      <c r="K19" s="310"/>
      <c r="L19" s="310"/>
      <c r="M19" s="310"/>
      <c r="N19" s="311"/>
    </row>
    <row r="20" spans="1:14" ht="18" customHeight="1" thickBot="1" x14ac:dyDescent="0.3">
      <c r="A20" s="332"/>
      <c r="B20" s="333"/>
      <c r="C20" s="333"/>
      <c r="D20" s="333"/>
      <c r="E20" s="333"/>
      <c r="F20" s="333"/>
      <c r="G20" s="333"/>
      <c r="H20" s="333"/>
      <c r="I20" s="333"/>
      <c r="J20" s="333"/>
      <c r="K20" s="333"/>
      <c r="L20" s="333"/>
      <c r="M20" s="333"/>
      <c r="N20" s="334"/>
    </row>
    <row r="21" spans="1:14" ht="18" customHeight="1" thickTop="1" thickBot="1" x14ac:dyDescent="0.3">
      <c r="A21" s="5">
        <v>3</v>
      </c>
      <c r="B21" s="213" t="s">
        <v>40</v>
      </c>
      <c r="C21" s="322"/>
      <c r="D21" s="322"/>
      <c r="E21" s="322"/>
      <c r="F21" s="322"/>
      <c r="G21" s="322"/>
      <c r="H21" s="322"/>
      <c r="I21" s="322"/>
      <c r="J21" s="322"/>
      <c r="K21" s="322"/>
      <c r="L21" s="322"/>
      <c r="M21" s="322"/>
      <c r="N21" s="323"/>
    </row>
    <row r="22" spans="1:14" ht="18" customHeight="1" thickTop="1" x14ac:dyDescent="0.25">
      <c r="A22" s="164"/>
      <c r="B22" s="165"/>
      <c r="C22" s="165"/>
      <c r="D22" s="165"/>
      <c r="E22" s="165"/>
      <c r="F22" s="165"/>
      <c r="G22" s="165"/>
      <c r="H22" s="165"/>
      <c r="I22" s="165"/>
      <c r="J22" s="165"/>
      <c r="K22" s="165"/>
      <c r="L22" s="165"/>
      <c r="M22" s="165"/>
      <c r="N22" s="166"/>
    </row>
    <row r="23" spans="1:14" ht="18" customHeight="1" x14ac:dyDescent="0.25">
      <c r="A23" s="309"/>
      <c r="B23" s="310"/>
      <c r="C23" s="310"/>
      <c r="D23" s="310"/>
      <c r="E23" s="310"/>
      <c r="F23" s="310"/>
      <c r="G23" s="310"/>
      <c r="H23" s="310"/>
      <c r="I23" s="310"/>
      <c r="J23" s="310"/>
      <c r="K23" s="310"/>
      <c r="L23" s="310"/>
      <c r="M23" s="310"/>
      <c r="N23" s="311"/>
    </row>
    <row r="24" spans="1:14" ht="18" customHeight="1" thickBot="1" x14ac:dyDescent="0.3">
      <c r="A24" s="332"/>
      <c r="B24" s="333"/>
      <c r="C24" s="333"/>
      <c r="D24" s="333"/>
      <c r="E24" s="333"/>
      <c r="F24" s="333"/>
      <c r="G24" s="333"/>
      <c r="H24" s="333"/>
      <c r="I24" s="333"/>
      <c r="J24" s="333"/>
      <c r="K24" s="333"/>
      <c r="L24" s="333"/>
      <c r="M24" s="333"/>
      <c r="N24" s="334"/>
    </row>
    <row r="25" spans="1:14" ht="18" customHeight="1" thickTop="1" thickBot="1" x14ac:dyDescent="0.3">
      <c r="A25" s="5">
        <v>4</v>
      </c>
      <c r="B25" s="213" t="s">
        <v>79</v>
      </c>
      <c r="C25" s="322"/>
      <c r="D25" s="322"/>
      <c r="E25" s="322"/>
      <c r="F25" s="322"/>
      <c r="G25" s="322"/>
      <c r="H25" s="322"/>
      <c r="I25" s="322"/>
      <c r="J25" s="322"/>
      <c r="K25" s="322"/>
      <c r="L25" s="322"/>
      <c r="M25" s="322"/>
      <c r="N25" s="323"/>
    </row>
    <row r="26" spans="1:14" ht="18" customHeight="1" thickTop="1" x14ac:dyDescent="0.25">
      <c r="A26" s="341"/>
      <c r="B26" s="342"/>
      <c r="C26" s="342"/>
      <c r="D26" s="342"/>
      <c r="E26" s="342"/>
      <c r="F26" s="342"/>
      <c r="G26" s="342"/>
      <c r="H26" s="342"/>
      <c r="I26" s="342"/>
      <c r="J26" s="342"/>
      <c r="K26" s="342"/>
      <c r="L26" s="342"/>
      <c r="M26" s="342"/>
      <c r="N26" s="343"/>
    </row>
    <row r="27" spans="1:14" ht="18" customHeight="1" x14ac:dyDescent="0.25">
      <c r="A27" s="309"/>
      <c r="B27" s="310"/>
      <c r="C27" s="310"/>
      <c r="D27" s="310"/>
      <c r="E27" s="310"/>
      <c r="F27" s="310"/>
      <c r="G27" s="310"/>
      <c r="H27" s="310"/>
      <c r="I27" s="310"/>
      <c r="J27" s="310"/>
      <c r="K27" s="310"/>
      <c r="L27" s="310"/>
      <c r="M27" s="310"/>
      <c r="N27" s="311"/>
    </row>
    <row r="28" spans="1:14" ht="18" customHeight="1" thickBot="1" x14ac:dyDescent="0.3">
      <c r="A28" s="312"/>
      <c r="B28" s="313"/>
      <c r="C28" s="313"/>
      <c r="D28" s="313"/>
      <c r="E28" s="313"/>
      <c r="F28" s="313"/>
      <c r="G28" s="313"/>
      <c r="H28" s="313"/>
      <c r="I28" s="313"/>
      <c r="J28" s="313"/>
      <c r="K28" s="313"/>
      <c r="L28" s="313"/>
      <c r="M28" s="313"/>
      <c r="N28" s="314"/>
    </row>
    <row r="29" spans="1:14" ht="18" customHeight="1" thickTop="1" thickBot="1" x14ac:dyDescent="0.3">
      <c r="A29" s="5">
        <v>5</v>
      </c>
      <c r="B29" s="219" t="s">
        <v>41</v>
      </c>
      <c r="C29" s="315"/>
      <c r="D29" s="315"/>
      <c r="E29" s="315"/>
      <c r="F29" s="315"/>
      <c r="G29" s="315"/>
      <c r="H29" s="315"/>
      <c r="I29" s="315"/>
      <c r="J29" s="315"/>
      <c r="K29" s="315"/>
      <c r="L29" s="315"/>
      <c r="M29" s="315"/>
      <c r="N29" s="316"/>
    </row>
    <row r="30" spans="1:14" ht="18" customHeight="1" thickTop="1" x14ac:dyDescent="0.25">
      <c r="A30" s="344"/>
      <c r="B30" s="345"/>
      <c r="C30" s="345"/>
      <c r="D30" s="345"/>
      <c r="E30" s="345"/>
      <c r="F30" s="345"/>
      <c r="G30" s="345"/>
      <c r="H30" s="345"/>
      <c r="I30" s="345"/>
      <c r="J30" s="345"/>
      <c r="K30" s="345"/>
      <c r="L30" s="345"/>
      <c r="M30" s="345"/>
      <c r="N30" s="346"/>
    </row>
    <row r="31" spans="1:14" ht="18" customHeight="1" x14ac:dyDescent="0.25">
      <c r="A31" s="309"/>
      <c r="B31" s="310"/>
      <c r="C31" s="310"/>
      <c r="D31" s="310"/>
      <c r="E31" s="310"/>
      <c r="F31" s="310"/>
      <c r="G31" s="310"/>
      <c r="H31" s="310"/>
      <c r="I31" s="310"/>
      <c r="J31" s="310"/>
      <c r="K31" s="310"/>
      <c r="L31" s="310"/>
      <c r="M31" s="310"/>
      <c r="N31" s="311"/>
    </row>
    <row r="32" spans="1:14" ht="18" customHeight="1" thickBot="1" x14ac:dyDescent="0.3">
      <c r="A32" s="312"/>
      <c r="B32" s="313"/>
      <c r="C32" s="313"/>
      <c r="D32" s="313"/>
      <c r="E32" s="313"/>
      <c r="F32" s="313"/>
      <c r="G32" s="313"/>
      <c r="H32" s="313"/>
      <c r="I32" s="313"/>
      <c r="J32" s="313"/>
      <c r="K32" s="313"/>
      <c r="L32" s="313"/>
      <c r="M32" s="313"/>
      <c r="N32" s="314"/>
    </row>
    <row r="33" spans="1:17" ht="18" customHeight="1" thickTop="1" thickBot="1" x14ac:dyDescent="0.3">
      <c r="A33" s="5">
        <v>6</v>
      </c>
      <c r="B33" s="213" t="s">
        <v>96</v>
      </c>
      <c r="C33" s="347"/>
      <c r="D33" s="347"/>
      <c r="E33" s="347"/>
      <c r="F33" s="347"/>
      <c r="G33" s="347"/>
      <c r="H33" s="347"/>
      <c r="I33" s="347"/>
      <c r="J33" s="347"/>
      <c r="K33" s="347"/>
      <c r="L33" s="347"/>
      <c r="M33" s="347"/>
      <c r="N33" s="348"/>
      <c r="Q33" s="47"/>
    </row>
    <row r="34" spans="1:17" ht="18" customHeight="1" thickTop="1" x14ac:dyDescent="0.25">
      <c r="A34" s="161"/>
      <c r="B34" s="162"/>
      <c r="C34" s="162"/>
      <c r="D34" s="162"/>
      <c r="E34" s="162"/>
      <c r="F34" s="162"/>
      <c r="G34" s="162"/>
      <c r="H34" s="162"/>
      <c r="I34" s="162"/>
      <c r="J34" s="162"/>
      <c r="K34" s="162"/>
      <c r="L34" s="162"/>
      <c r="M34" s="162"/>
      <c r="N34" s="163"/>
      <c r="Q34" s="47"/>
    </row>
    <row r="35" spans="1:17" ht="18" customHeight="1" x14ac:dyDescent="0.25">
      <c r="A35" s="309"/>
      <c r="B35" s="310"/>
      <c r="C35" s="310"/>
      <c r="D35" s="310"/>
      <c r="E35" s="310"/>
      <c r="F35" s="310"/>
      <c r="G35" s="310"/>
      <c r="H35" s="310"/>
      <c r="I35" s="310"/>
      <c r="J35" s="310"/>
      <c r="K35" s="310"/>
      <c r="L35" s="310"/>
      <c r="M35" s="310"/>
      <c r="N35" s="311"/>
      <c r="Q35" s="47"/>
    </row>
    <row r="36" spans="1:17" ht="18" customHeight="1" thickBot="1" x14ac:dyDescent="0.3">
      <c r="A36" s="312"/>
      <c r="B36" s="313"/>
      <c r="C36" s="313"/>
      <c r="D36" s="313"/>
      <c r="E36" s="313"/>
      <c r="F36" s="313"/>
      <c r="G36" s="313"/>
      <c r="H36" s="313"/>
      <c r="I36" s="313"/>
      <c r="J36" s="313"/>
      <c r="K36" s="313"/>
      <c r="L36" s="313"/>
      <c r="M36" s="313"/>
      <c r="N36" s="314"/>
    </row>
    <row r="37" spans="1:17" ht="31.5" customHeight="1" thickTop="1" thickBot="1" x14ac:dyDescent="0.3">
      <c r="A37" s="98">
        <v>7</v>
      </c>
      <c r="B37" s="335" t="s">
        <v>97</v>
      </c>
      <c r="C37" s="336"/>
      <c r="D37" s="336"/>
      <c r="E37" s="337"/>
      <c r="F37" s="338"/>
      <c r="G37" s="339"/>
      <c r="H37" s="339"/>
      <c r="I37" s="339"/>
      <c r="J37" s="339"/>
      <c r="K37" s="339"/>
      <c r="L37" s="339"/>
      <c r="M37" s="339"/>
      <c r="N37" s="340"/>
    </row>
    <row r="38" spans="1:17" ht="17.25" customHeight="1" thickBot="1" x14ac:dyDescent="0.3">
      <c r="A38" s="48">
        <v>8</v>
      </c>
      <c r="B38" s="213" t="s">
        <v>65</v>
      </c>
      <c r="C38" s="322"/>
      <c r="D38" s="322"/>
      <c r="E38" s="322"/>
      <c r="F38" s="322"/>
      <c r="G38" s="322"/>
      <c r="H38" s="322"/>
      <c r="I38" s="322"/>
      <c r="J38" s="322"/>
      <c r="K38" s="322"/>
      <c r="L38" s="322"/>
      <c r="M38" s="322"/>
      <c r="N38" s="323"/>
    </row>
    <row r="39" spans="1:17" ht="47.25" customHeight="1" thickTop="1" x14ac:dyDescent="0.25">
      <c r="A39" s="16"/>
      <c r="B39" s="211"/>
      <c r="C39" s="211"/>
      <c r="D39" s="211"/>
      <c r="E39" s="211"/>
      <c r="F39" s="211"/>
      <c r="G39" s="321" t="s">
        <v>12</v>
      </c>
      <c r="H39" s="321"/>
      <c r="I39" s="321"/>
      <c r="J39" s="321"/>
      <c r="K39" s="211" t="s">
        <v>136</v>
      </c>
      <c r="L39" s="211"/>
      <c r="M39" s="211"/>
      <c r="N39" s="12" t="s">
        <v>139</v>
      </c>
    </row>
    <row r="40" spans="1:17" ht="47.25" customHeight="1" x14ac:dyDescent="0.25">
      <c r="A40" s="13" t="s">
        <v>42</v>
      </c>
      <c r="B40" s="318" t="s">
        <v>43</v>
      </c>
      <c r="C40" s="319"/>
      <c r="D40" s="319"/>
      <c r="E40" s="319"/>
      <c r="F40" s="320"/>
      <c r="G40" s="308"/>
      <c r="H40" s="308"/>
      <c r="I40" s="308"/>
      <c r="J40" s="308"/>
      <c r="K40" s="308"/>
      <c r="L40" s="308"/>
      <c r="M40" s="308"/>
      <c r="N40" s="88"/>
    </row>
    <row r="41" spans="1:17" ht="18" customHeight="1" x14ac:dyDescent="0.35">
      <c r="A41" s="15" t="s">
        <v>44</v>
      </c>
      <c r="B41" s="299" t="s">
        <v>140</v>
      </c>
      <c r="C41" s="300"/>
      <c r="D41" s="300"/>
      <c r="E41" s="300"/>
      <c r="F41" s="301"/>
      <c r="G41" s="308"/>
      <c r="H41" s="308"/>
      <c r="I41" s="308"/>
      <c r="J41" s="308"/>
      <c r="K41" s="308"/>
      <c r="L41" s="308"/>
      <c r="M41" s="308"/>
      <c r="N41" s="88"/>
    </row>
    <row r="42" spans="1:17" ht="18" customHeight="1" x14ac:dyDescent="0.25">
      <c r="A42" s="13" t="s">
        <v>45</v>
      </c>
      <c r="B42" s="302"/>
      <c r="C42" s="467"/>
      <c r="D42" s="467"/>
      <c r="E42" s="467"/>
      <c r="F42" s="304"/>
      <c r="G42" s="308" t="s">
        <v>10</v>
      </c>
      <c r="H42" s="308"/>
      <c r="I42" s="308"/>
      <c r="J42" s="308"/>
      <c r="K42" s="308" t="s">
        <v>10</v>
      </c>
      <c r="L42" s="308"/>
      <c r="M42" s="308"/>
      <c r="N42" s="88" t="s">
        <v>10</v>
      </c>
    </row>
    <row r="43" spans="1:17" ht="18" customHeight="1" x14ac:dyDescent="0.25">
      <c r="A43" s="13" t="s">
        <v>98</v>
      </c>
      <c r="B43" s="302"/>
      <c r="C43" s="467"/>
      <c r="D43" s="467"/>
      <c r="E43" s="467"/>
      <c r="F43" s="304"/>
      <c r="G43" s="308"/>
      <c r="H43" s="308"/>
      <c r="I43" s="308"/>
      <c r="J43" s="308"/>
      <c r="K43" s="308"/>
      <c r="L43" s="308"/>
      <c r="M43" s="308"/>
      <c r="N43" s="88"/>
    </row>
    <row r="44" spans="1:17" ht="18" customHeight="1" x14ac:dyDescent="0.25">
      <c r="A44" s="13" t="s">
        <v>99</v>
      </c>
      <c r="B44" s="302"/>
      <c r="C44" s="467"/>
      <c r="D44" s="467"/>
      <c r="E44" s="467"/>
      <c r="F44" s="304"/>
      <c r="G44" s="308"/>
      <c r="H44" s="308"/>
      <c r="I44" s="308"/>
      <c r="J44" s="308"/>
      <c r="K44" s="308" t="s">
        <v>10</v>
      </c>
      <c r="L44" s="308"/>
      <c r="M44" s="308"/>
      <c r="N44" s="88" t="s">
        <v>10</v>
      </c>
    </row>
    <row r="45" spans="1:17" ht="18" customHeight="1" x14ac:dyDescent="0.25">
      <c r="A45" s="13" t="s">
        <v>100</v>
      </c>
      <c r="B45" s="305"/>
      <c r="C45" s="306"/>
      <c r="D45" s="306"/>
      <c r="E45" s="306"/>
      <c r="F45" s="307"/>
      <c r="G45" s="308" t="s">
        <v>10</v>
      </c>
      <c r="H45" s="308"/>
      <c r="I45" s="308"/>
      <c r="J45" s="308"/>
      <c r="K45" s="308" t="s">
        <v>10</v>
      </c>
      <c r="L45" s="308"/>
      <c r="M45" s="308"/>
      <c r="N45" s="88" t="s">
        <v>10</v>
      </c>
    </row>
    <row r="46" spans="1:17" ht="18.75" customHeight="1" thickBot="1" x14ac:dyDescent="0.3">
      <c r="A46" s="324" t="s">
        <v>46</v>
      </c>
      <c r="B46" s="325"/>
      <c r="C46" s="325"/>
      <c r="D46" s="325"/>
      <c r="E46" s="325"/>
      <c r="F46" s="326"/>
      <c r="G46" s="327">
        <f>SUM(G40:J45)</f>
        <v>0</v>
      </c>
      <c r="H46" s="327"/>
      <c r="I46" s="327"/>
      <c r="J46" s="328"/>
      <c r="K46" s="327">
        <f>SUM(K40:M45)</f>
        <v>0</v>
      </c>
      <c r="L46" s="327"/>
      <c r="M46" s="328"/>
      <c r="N46" s="89">
        <f>SUM(N40:N45)</f>
        <v>0</v>
      </c>
    </row>
    <row r="47" spans="1:17" ht="18" customHeight="1" x14ac:dyDescent="0.25">
      <c r="A47" s="297">
        <v>9</v>
      </c>
      <c r="B47" s="358" t="s">
        <v>141</v>
      </c>
      <c r="C47" s="412"/>
      <c r="D47" s="412"/>
      <c r="E47" s="412"/>
      <c r="F47" s="412"/>
      <c r="G47" s="412"/>
      <c r="H47" s="412"/>
      <c r="I47" s="412"/>
      <c r="J47" s="412"/>
      <c r="K47" s="412"/>
      <c r="L47" s="412"/>
      <c r="M47" s="412"/>
      <c r="N47" s="413"/>
    </row>
    <row r="48" spans="1:17" ht="16.5" thickBot="1" x14ac:dyDescent="0.3">
      <c r="A48" s="298"/>
      <c r="B48" s="179"/>
      <c r="C48" s="179"/>
      <c r="D48" s="179"/>
      <c r="E48" s="179"/>
      <c r="F48" s="179"/>
      <c r="G48" s="179"/>
      <c r="H48" s="179"/>
      <c r="I48" s="179"/>
      <c r="J48" s="179"/>
      <c r="K48" s="179"/>
      <c r="L48" s="179"/>
      <c r="M48" s="179"/>
      <c r="N48" s="398"/>
    </row>
    <row r="49" spans="1:14" ht="34.5" customHeight="1" thickTop="1" x14ac:dyDescent="0.25">
      <c r="A49" s="362" t="s">
        <v>47</v>
      </c>
      <c r="B49" s="211"/>
      <c r="C49" s="211"/>
      <c r="D49" s="211"/>
      <c r="E49" s="211" t="s">
        <v>101</v>
      </c>
      <c r="F49" s="211"/>
      <c r="G49" s="211"/>
      <c r="H49" s="217" t="s">
        <v>80</v>
      </c>
      <c r="I49" s="364"/>
      <c r="J49" s="364"/>
      <c r="K49" s="218"/>
      <c r="L49" s="217" t="s">
        <v>48</v>
      </c>
      <c r="M49" s="414"/>
      <c r="N49" s="415"/>
    </row>
    <row r="50" spans="1:14" ht="27.95" customHeight="1" x14ac:dyDescent="0.25">
      <c r="A50" s="287"/>
      <c r="B50" s="288"/>
      <c r="C50" s="288"/>
      <c r="D50" s="289"/>
      <c r="E50" s="290"/>
      <c r="F50" s="290"/>
      <c r="G50" s="290"/>
      <c r="H50" s="291"/>
      <c r="I50" s="292"/>
      <c r="J50" s="292"/>
      <c r="K50" s="293"/>
      <c r="L50" s="294"/>
      <c r="M50" s="295"/>
      <c r="N50" s="296"/>
    </row>
    <row r="51" spans="1:14" ht="27.95" customHeight="1" x14ac:dyDescent="0.25">
      <c r="A51" s="317"/>
      <c r="B51" s="290"/>
      <c r="C51" s="290"/>
      <c r="D51" s="290"/>
      <c r="E51" s="290"/>
      <c r="F51" s="290"/>
      <c r="G51" s="290"/>
      <c r="H51" s="291"/>
      <c r="I51" s="292"/>
      <c r="J51" s="292"/>
      <c r="K51" s="293"/>
      <c r="L51" s="294"/>
      <c r="M51" s="295"/>
      <c r="N51" s="296"/>
    </row>
    <row r="52" spans="1:14" ht="27.95" customHeight="1" x14ac:dyDescent="0.25">
      <c r="A52" s="317"/>
      <c r="B52" s="290"/>
      <c r="C52" s="290"/>
      <c r="D52" s="290"/>
      <c r="E52" s="290"/>
      <c r="F52" s="290"/>
      <c r="G52" s="290"/>
      <c r="H52" s="291"/>
      <c r="I52" s="292"/>
      <c r="J52" s="292"/>
      <c r="K52" s="293"/>
      <c r="L52" s="294"/>
      <c r="M52" s="295"/>
      <c r="N52" s="296"/>
    </row>
    <row r="53" spans="1:14" ht="27.95" customHeight="1" x14ac:dyDescent="0.25">
      <c r="A53" s="317"/>
      <c r="B53" s="290"/>
      <c r="C53" s="290"/>
      <c r="D53" s="290"/>
      <c r="E53" s="290"/>
      <c r="F53" s="290"/>
      <c r="G53" s="290"/>
      <c r="H53" s="291"/>
      <c r="I53" s="292"/>
      <c r="J53" s="292"/>
      <c r="K53" s="293"/>
      <c r="L53" s="294"/>
      <c r="M53" s="295"/>
      <c r="N53" s="296"/>
    </row>
    <row r="54" spans="1:14" ht="27.95" customHeight="1" x14ac:dyDescent="0.25">
      <c r="A54" s="317"/>
      <c r="B54" s="290"/>
      <c r="C54" s="290"/>
      <c r="D54" s="290"/>
      <c r="E54" s="290"/>
      <c r="F54" s="290"/>
      <c r="G54" s="290"/>
      <c r="H54" s="291"/>
      <c r="I54" s="292"/>
      <c r="J54" s="292"/>
      <c r="K54" s="293"/>
      <c r="L54" s="294"/>
      <c r="M54" s="295"/>
      <c r="N54" s="296"/>
    </row>
    <row r="55" spans="1:14" ht="27.95" customHeight="1" thickBot="1" x14ac:dyDescent="0.3">
      <c r="A55" s="349"/>
      <c r="B55" s="350"/>
      <c r="C55" s="350"/>
      <c r="D55" s="351"/>
      <c r="E55" s="352"/>
      <c r="F55" s="350"/>
      <c r="G55" s="351"/>
      <c r="H55" s="353"/>
      <c r="I55" s="468"/>
      <c r="J55" s="468"/>
      <c r="K55" s="469"/>
      <c r="L55" s="352"/>
      <c r="M55" s="380"/>
      <c r="N55" s="381"/>
    </row>
    <row r="56" spans="1:14" ht="15" customHeight="1" x14ac:dyDescent="0.25">
      <c r="A56" s="297">
        <v>10</v>
      </c>
      <c r="B56" s="357" t="s">
        <v>142</v>
      </c>
      <c r="C56" s="358"/>
      <c r="D56" s="358"/>
      <c r="E56" s="358"/>
      <c r="F56" s="358"/>
      <c r="G56" s="358"/>
      <c r="H56" s="358"/>
      <c r="I56" s="358"/>
      <c r="J56" s="358"/>
      <c r="K56" s="358"/>
      <c r="L56" s="358"/>
      <c r="M56" s="358"/>
      <c r="N56" s="359"/>
    </row>
    <row r="57" spans="1:14" ht="19.5" customHeight="1" thickBot="1" x14ac:dyDescent="0.3">
      <c r="A57" s="356"/>
      <c r="B57" s="219"/>
      <c r="C57" s="360"/>
      <c r="D57" s="360"/>
      <c r="E57" s="360"/>
      <c r="F57" s="360"/>
      <c r="G57" s="360"/>
      <c r="H57" s="360"/>
      <c r="I57" s="360"/>
      <c r="J57" s="360"/>
      <c r="K57" s="360"/>
      <c r="L57" s="360"/>
      <c r="M57" s="360"/>
      <c r="N57" s="361"/>
    </row>
    <row r="58" spans="1:14" ht="33" customHeight="1" thickTop="1" x14ac:dyDescent="0.25">
      <c r="A58" s="362" t="s">
        <v>47</v>
      </c>
      <c r="B58" s="363"/>
      <c r="C58" s="363"/>
      <c r="D58" s="363"/>
      <c r="E58" s="363" t="s">
        <v>101</v>
      </c>
      <c r="F58" s="363"/>
      <c r="G58" s="363"/>
      <c r="H58" s="217" t="s">
        <v>80</v>
      </c>
      <c r="I58" s="364"/>
      <c r="J58" s="364"/>
      <c r="K58" s="218"/>
      <c r="L58" s="217" t="s">
        <v>48</v>
      </c>
      <c r="M58" s="365"/>
      <c r="N58" s="366"/>
    </row>
    <row r="59" spans="1:14" ht="27.95" customHeight="1" x14ac:dyDescent="0.25">
      <c r="A59" s="287"/>
      <c r="B59" s="288"/>
      <c r="C59" s="288"/>
      <c r="D59" s="289"/>
      <c r="E59" s="290"/>
      <c r="F59" s="290"/>
      <c r="G59" s="290"/>
      <c r="H59" s="291"/>
      <c r="I59" s="292"/>
      <c r="J59" s="292"/>
      <c r="K59" s="293"/>
      <c r="L59" s="294"/>
      <c r="M59" s="295"/>
      <c r="N59" s="296"/>
    </row>
    <row r="60" spans="1:14" ht="27.95" customHeight="1" x14ac:dyDescent="0.25">
      <c r="A60" s="317"/>
      <c r="B60" s="290"/>
      <c r="C60" s="290"/>
      <c r="D60" s="290"/>
      <c r="E60" s="290"/>
      <c r="F60" s="290"/>
      <c r="G60" s="290"/>
      <c r="H60" s="291"/>
      <c r="I60" s="292"/>
      <c r="J60" s="292"/>
      <c r="K60" s="293"/>
      <c r="L60" s="294"/>
      <c r="M60" s="295"/>
      <c r="N60" s="296"/>
    </row>
    <row r="61" spans="1:14" ht="27.95" customHeight="1" x14ac:dyDescent="0.25">
      <c r="A61" s="317"/>
      <c r="B61" s="290"/>
      <c r="C61" s="290"/>
      <c r="D61" s="290"/>
      <c r="E61" s="290"/>
      <c r="F61" s="290"/>
      <c r="G61" s="290"/>
      <c r="H61" s="291"/>
      <c r="I61" s="292"/>
      <c r="J61" s="292"/>
      <c r="K61" s="293"/>
      <c r="L61" s="294"/>
      <c r="M61" s="295"/>
      <c r="N61" s="296"/>
    </row>
    <row r="62" spans="1:14" ht="27.95" customHeight="1" x14ac:dyDescent="0.25">
      <c r="A62" s="317"/>
      <c r="B62" s="290"/>
      <c r="C62" s="290"/>
      <c r="D62" s="290"/>
      <c r="E62" s="290"/>
      <c r="F62" s="290"/>
      <c r="G62" s="290"/>
      <c r="H62" s="291"/>
      <c r="I62" s="292"/>
      <c r="J62" s="292"/>
      <c r="K62" s="293"/>
      <c r="L62" s="294"/>
      <c r="M62" s="295"/>
      <c r="N62" s="296"/>
    </row>
    <row r="63" spans="1:14" ht="27.95" customHeight="1" x14ac:dyDescent="0.25">
      <c r="A63" s="317"/>
      <c r="B63" s="290"/>
      <c r="C63" s="290"/>
      <c r="D63" s="290"/>
      <c r="E63" s="290"/>
      <c r="F63" s="290"/>
      <c r="G63" s="290"/>
      <c r="H63" s="291"/>
      <c r="I63" s="292"/>
      <c r="J63" s="292"/>
      <c r="K63" s="293"/>
      <c r="L63" s="294"/>
      <c r="M63" s="295"/>
      <c r="N63" s="296"/>
    </row>
    <row r="64" spans="1:14" ht="27.95" customHeight="1" thickBot="1" x14ac:dyDescent="0.3">
      <c r="A64" s="349"/>
      <c r="B64" s="350"/>
      <c r="C64" s="350"/>
      <c r="D64" s="351"/>
      <c r="E64" s="352"/>
      <c r="F64" s="350"/>
      <c r="G64" s="351"/>
      <c r="H64" s="353"/>
      <c r="I64" s="354"/>
      <c r="J64" s="354"/>
      <c r="K64" s="355"/>
      <c r="L64" s="352"/>
      <c r="M64" s="380"/>
      <c r="N64" s="381"/>
    </row>
    <row r="65" spans="1:18" ht="16.5" customHeight="1" thickBot="1" x14ac:dyDescent="0.3">
      <c r="A65" s="48">
        <v>11</v>
      </c>
      <c r="B65" s="148" t="s">
        <v>49</v>
      </c>
      <c r="C65" s="347"/>
      <c r="D65" s="347"/>
      <c r="E65" s="347"/>
      <c r="F65" s="347"/>
      <c r="G65" s="347"/>
      <c r="H65" s="347"/>
      <c r="I65" s="347"/>
      <c r="J65" s="347"/>
      <c r="K65" s="347"/>
      <c r="L65" s="347"/>
      <c r="M65" s="347"/>
      <c r="N65" s="348"/>
    </row>
    <row r="66" spans="1:18" ht="15" customHeight="1" thickTop="1" thickBot="1" x14ac:dyDescent="0.3">
      <c r="A66" s="377"/>
      <c r="B66" s="371" t="s">
        <v>50</v>
      </c>
      <c r="C66" s="372"/>
      <c r="D66" s="372"/>
      <c r="E66" s="372"/>
      <c r="F66" s="373"/>
      <c r="G66" s="372"/>
      <c r="H66" s="374" t="s">
        <v>66</v>
      </c>
      <c r="I66" s="375"/>
      <c r="J66" s="375"/>
      <c r="K66" s="375"/>
      <c r="L66" s="375"/>
      <c r="M66" s="375"/>
      <c r="N66" s="376"/>
    </row>
    <row r="67" spans="1:18" ht="16.5" customHeight="1" thickBot="1" x14ac:dyDescent="0.3">
      <c r="A67" s="378"/>
      <c r="B67" s="243" t="s">
        <v>51</v>
      </c>
      <c r="C67" s="367"/>
      <c r="D67" s="367"/>
      <c r="E67" s="368"/>
      <c r="F67" s="64"/>
      <c r="G67" s="17"/>
      <c r="H67" s="382"/>
      <c r="I67" s="383"/>
      <c r="J67" s="383"/>
      <c r="K67" s="383"/>
      <c r="L67" s="383"/>
      <c r="M67" s="383"/>
      <c r="N67" s="384"/>
      <c r="P67" s="45" t="s">
        <v>106</v>
      </c>
    </row>
    <row r="68" spans="1:18" ht="16.5" customHeight="1" thickBot="1" x14ac:dyDescent="0.3">
      <c r="A68" s="378"/>
      <c r="B68" s="243" t="s">
        <v>52</v>
      </c>
      <c r="C68" s="367"/>
      <c r="D68" s="367"/>
      <c r="E68" s="368"/>
      <c r="F68" s="64"/>
      <c r="G68" s="18"/>
      <c r="H68" s="385"/>
      <c r="I68" s="143"/>
      <c r="J68" s="143"/>
      <c r="K68" s="143"/>
      <c r="L68" s="143"/>
      <c r="M68" s="143"/>
      <c r="N68" s="386"/>
      <c r="P68" s="45" t="s">
        <v>107</v>
      </c>
    </row>
    <row r="69" spans="1:18" ht="16.5" customHeight="1" thickBot="1" x14ac:dyDescent="0.3">
      <c r="A69" s="378"/>
      <c r="B69" s="243" t="s">
        <v>53</v>
      </c>
      <c r="C69" s="367"/>
      <c r="D69" s="367"/>
      <c r="E69" s="368"/>
      <c r="F69" s="64"/>
      <c r="G69" s="18"/>
      <c r="H69" s="385"/>
      <c r="I69" s="143"/>
      <c r="J69" s="143"/>
      <c r="K69" s="143"/>
      <c r="L69" s="143"/>
      <c r="M69" s="143"/>
      <c r="N69" s="386"/>
    </row>
    <row r="70" spans="1:18" ht="16.5" customHeight="1" thickBot="1" x14ac:dyDescent="0.3">
      <c r="A70" s="378"/>
      <c r="B70" s="243" t="s">
        <v>54</v>
      </c>
      <c r="C70" s="367"/>
      <c r="D70" s="367"/>
      <c r="E70" s="368"/>
      <c r="F70" s="64"/>
      <c r="G70" s="18"/>
      <c r="H70" s="385"/>
      <c r="I70" s="143"/>
      <c r="J70" s="143"/>
      <c r="K70" s="143"/>
      <c r="L70" s="143"/>
      <c r="M70" s="143"/>
      <c r="N70" s="386"/>
      <c r="P70" s="54"/>
      <c r="Q70" s="91" t="str">
        <f>IF(OR(Check29="X",Check30="X",Check31="X",Check32="X",Check33="X",Check35="X",Check34="X"),"","11 langelyje neužpildyta &lt;Investuotojas&gt;")</f>
        <v>11 langelyje neužpildyta &lt;Investuotojas&gt;</v>
      </c>
    </row>
    <row r="71" spans="1:18" ht="16.5" customHeight="1" thickBot="1" x14ac:dyDescent="0.3">
      <c r="A71" s="378"/>
      <c r="B71" s="243" t="s">
        <v>102</v>
      </c>
      <c r="C71" s="367"/>
      <c r="D71" s="367"/>
      <c r="E71" s="368"/>
      <c r="F71" s="64"/>
      <c r="G71" s="18"/>
      <c r="H71" s="385"/>
      <c r="I71" s="143"/>
      <c r="J71" s="143"/>
      <c r="K71" s="143"/>
      <c r="L71" s="143"/>
      <c r="M71" s="143"/>
      <c r="N71" s="386"/>
      <c r="Q71" s="54" t="str">
        <f>IF(LEN(TRIM(Check29)&amp;TRIM(Check30)&amp;TRIM(Check31)&amp;TRIM(Check32)&amp;TRIM(Check33)&amp;TRIM(Check35)&amp;TRIM(Check34))&gt;1,"Pasirinkite vieną Investuotoją","")</f>
        <v/>
      </c>
    </row>
    <row r="72" spans="1:18" ht="16.5" customHeight="1" thickBot="1" x14ac:dyDescent="0.3">
      <c r="A72" s="378"/>
      <c r="B72" s="243" t="s">
        <v>103</v>
      </c>
      <c r="C72" s="367"/>
      <c r="D72" s="367"/>
      <c r="E72" s="368"/>
      <c r="F72" s="64"/>
      <c r="G72" s="18"/>
      <c r="H72" s="385"/>
      <c r="I72" s="143"/>
      <c r="J72" s="143"/>
      <c r="K72" s="143"/>
      <c r="L72" s="143"/>
      <c r="M72" s="143"/>
      <c r="N72" s="386"/>
      <c r="P72" s="50"/>
      <c r="Q72" s="50"/>
      <c r="R72" s="50"/>
    </row>
    <row r="73" spans="1:18" ht="30" customHeight="1" thickBot="1" x14ac:dyDescent="0.3">
      <c r="A73" s="379"/>
      <c r="B73" s="395" t="s">
        <v>55</v>
      </c>
      <c r="C73" s="396"/>
      <c r="D73" s="396"/>
      <c r="E73" s="396"/>
      <c r="F73" s="64"/>
      <c r="G73" s="19"/>
      <c r="H73" s="387"/>
      <c r="I73" s="388"/>
      <c r="J73" s="388"/>
      <c r="K73" s="388"/>
      <c r="L73" s="388"/>
      <c r="M73" s="388"/>
      <c r="N73" s="389"/>
      <c r="P73" s="50"/>
      <c r="Q73" s="50"/>
      <c r="R73" s="50"/>
    </row>
    <row r="74" spans="1:18" ht="18.75" customHeight="1" thickBot="1" x14ac:dyDescent="0.3">
      <c r="A74" s="46" t="s">
        <v>56</v>
      </c>
      <c r="B74" s="399" t="s">
        <v>57</v>
      </c>
      <c r="C74" s="399"/>
      <c r="D74" s="399"/>
      <c r="E74" s="399"/>
      <c r="F74" s="399"/>
      <c r="G74" s="399"/>
      <c r="H74" s="399"/>
      <c r="I74" s="399"/>
      <c r="J74" s="399"/>
      <c r="K74" s="399"/>
      <c r="L74" s="399"/>
      <c r="M74" s="399"/>
      <c r="N74" s="400"/>
    </row>
    <row r="75" spans="1:18" ht="79.5" customHeight="1" thickTop="1" x14ac:dyDescent="0.25">
      <c r="A75" s="21" t="s">
        <v>58</v>
      </c>
      <c r="B75" s="243" t="s">
        <v>143</v>
      </c>
      <c r="C75" s="243"/>
      <c r="D75" s="243"/>
      <c r="E75" s="243"/>
      <c r="F75" s="243"/>
      <c r="G75" s="243"/>
      <c r="H75" s="243"/>
      <c r="I75" s="243"/>
      <c r="J75" s="243"/>
      <c r="K75" s="243"/>
      <c r="L75" s="243"/>
      <c r="M75" s="243"/>
      <c r="N75" s="65"/>
    </row>
    <row r="76" spans="1:18" ht="78.75" customHeight="1" x14ac:dyDescent="0.25">
      <c r="A76" s="14" t="s">
        <v>59</v>
      </c>
      <c r="B76" s="243" t="s">
        <v>144</v>
      </c>
      <c r="C76" s="243"/>
      <c r="D76" s="243"/>
      <c r="E76" s="243"/>
      <c r="F76" s="243"/>
      <c r="G76" s="243"/>
      <c r="H76" s="243"/>
      <c r="I76" s="243"/>
      <c r="J76" s="243"/>
      <c r="K76" s="243"/>
      <c r="L76" s="243"/>
      <c r="M76" s="243"/>
      <c r="N76" s="65"/>
    </row>
    <row r="77" spans="1:18" ht="48.75" customHeight="1" x14ac:dyDescent="0.25">
      <c r="A77" s="14" t="s">
        <v>60</v>
      </c>
      <c r="B77" s="243" t="s">
        <v>145</v>
      </c>
      <c r="C77" s="243"/>
      <c r="D77" s="243"/>
      <c r="E77" s="243"/>
      <c r="F77" s="243"/>
      <c r="G77" s="243"/>
      <c r="H77" s="243"/>
      <c r="I77" s="243"/>
      <c r="J77" s="243"/>
      <c r="K77" s="243"/>
      <c r="L77" s="243"/>
      <c r="M77" s="243"/>
      <c r="N77" s="65"/>
    </row>
    <row r="78" spans="1:18" ht="48.75" customHeight="1" x14ac:dyDescent="0.25">
      <c r="A78" s="14" t="s">
        <v>61</v>
      </c>
      <c r="B78" s="243" t="s">
        <v>146</v>
      </c>
      <c r="C78" s="243"/>
      <c r="D78" s="243"/>
      <c r="E78" s="243"/>
      <c r="F78" s="243"/>
      <c r="G78" s="243"/>
      <c r="H78" s="243"/>
      <c r="I78" s="243"/>
      <c r="J78" s="243"/>
      <c r="K78" s="243"/>
      <c r="L78" s="243"/>
      <c r="M78" s="243"/>
      <c r="N78" s="65"/>
    </row>
    <row r="79" spans="1:18" ht="21" customHeight="1" thickBot="1" x14ac:dyDescent="0.3">
      <c r="A79" s="324" t="s">
        <v>62</v>
      </c>
      <c r="B79" s="325"/>
      <c r="C79" s="325"/>
      <c r="D79" s="325"/>
      <c r="E79" s="325"/>
      <c r="F79" s="325"/>
      <c r="G79" s="325"/>
      <c r="H79" s="325"/>
      <c r="I79" s="325"/>
      <c r="J79" s="325"/>
      <c r="K79" s="325"/>
      <c r="L79" s="325"/>
      <c r="M79" s="326"/>
      <c r="N79" s="57">
        <f>IF(TYPE(Check34)=2,IF(LEN(TRIM(Check34))&gt;0,MAX(N75:N78),0),0)</f>
        <v>0</v>
      </c>
    </row>
    <row r="80" spans="1:18" ht="17.25" customHeight="1" thickBot="1" x14ac:dyDescent="0.3">
      <c r="A80" s="46">
        <v>13</v>
      </c>
      <c r="B80" s="360" t="s">
        <v>63</v>
      </c>
      <c r="C80" s="179"/>
      <c r="D80" s="179"/>
      <c r="E80" s="179"/>
      <c r="F80" s="179"/>
      <c r="G80" s="179"/>
      <c r="H80" s="179"/>
      <c r="I80" s="179"/>
      <c r="J80" s="179"/>
      <c r="K80" s="179"/>
      <c r="L80" s="179"/>
      <c r="M80" s="179"/>
      <c r="N80" s="398"/>
    </row>
    <row r="81" spans="1:19" ht="35.25" customHeight="1" thickTop="1" x14ac:dyDescent="0.25">
      <c r="A81" s="403"/>
      <c r="B81" s="218"/>
      <c r="C81" s="217" t="s">
        <v>12</v>
      </c>
      <c r="D81" s="364"/>
      <c r="E81" s="364"/>
      <c r="F81" s="218"/>
      <c r="G81" s="217" t="s">
        <v>147</v>
      </c>
      <c r="H81" s="364"/>
      <c r="I81" s="364"/>
      <c r="J81" s="364"/>
      <c r="K81" s="218"/>
      <c r="L81" s="211" t="s">
        <v>148</v>
      </c>
      <c r="M81" s="211"/>
      <c r="N81" s="397"/>
    </row>
    <row r="82" spans="1:19" ht="24" customHeight="1" thickBot="1" x14ac:dyDescent="0.3">
      <c r="A82" s="401" t="s">
        <v>64</v>
      </c>
      <c r="B82" s="402"/>
      <c r="C82" s="392">
        <f>Text212*Text229</f>
        <v>0</v>
      </c>
      <c r="D82" s="393"/>
      <c r="E82" s="393"/>
      <c r="F82" s="394"/>
      <c r="G82" s="392">
        <f>Text212*Text230</f>
        <v>0</v>
      </c>
      <c r="H82" s="393"/>
      <c r="I82" s="393"/>
      <c r="J82" s="393"/>
      <c r="K82" s="394"/>
      <c r="L82" s="390">
        <f>Text212*Text231</f>
        <v>0</v>
      </c>
      <c r="M82" s="390"/>
      <c r="N82" s="391"/>
    </row>
    <row r="83" spans="1:19" ht="16.5" thickTop="1" x14ac:dyDescent="0.25"/>
    <row r="86" spans="1:19" x14ac:dyDescent="0.25">
      <c r="N86" s="20"/>
      <c r="O86" s="20"/>
      <c r="P86" s="20"/>
      <c r="Q86" s="20"/>
      <c r="R86" s="20"/>
      <c r="S86" s="20"/>
    </row>
  </sheetData>
  <sheetProtection password="CF7A" sheet="1" objects="1" scenarios="1" selectLockedCells="1"/>
  <customSheetViews>
    <customSheetView guid="{17021DDE-0EDC-429C-8B34-14A1CA2E76B2}" showGridLines="0" showRowCol="0" hiddenColumns="1" topLeftCell="A49">
      <selection activeCell="A13" sqref="A13:N13"/>
      <rowBreaks count="2" manualBreakCount="2">
        <brk id="36" max="16383" man="1"/>
        <brk id="63" max="16383" man="1"/>
      </rowBreaks>
      <pageMargins left="0.59055118110236227" right="0.39370078740157483" top="0.59055118110236227" bottom="0.39370078740157483" header="0" footer="0"/>
      <pageSetup paperSize="9" orientation="portrait" blackAndWhite="1" r:id="rId1"/>
      <headerFooter alignWithMargins="0">
        <oddFooter>&amp;R&amp;9 1PP10  &amp;P</oddFooter>
      </headerFooter>
    </customSheetView>
  </customSheetViews>
  <mergeCells count="143">
    <mergeCell ref="L4:N4"/>
    <mergeCell ref="C5:M5"/>
    <mergeCell ref="E6:H6"/>
    <mergeCell ref="E7:H7"/>
    <mergeCell ref="E8:H8"/>
    <mergeCell ref="I1:N2"/>
    <mergeCell ref="A16:N16"/>
    <mergeCell ref="B17:N17"/>
    <mergeCell ref="A18:N18"/>
    <mergeCell ref="A19:N19"/>
    <mergeCell ref="A20:N20"/>
    <mergeCell ref="B21:N21"/>
    <mergeCell ref="E9:H9"/>
    <mergeCell ref="A10:B10"/>
    <mergeCell ref="A11:B11"/>
    <mergeCell ref="B13:N13"/>
    <mergeCell ref="A14:N14"/>
    <mergeCell ref="A15:N15"/>
    <mergeCell ref="A28:N28"/>
    <mergeCell ref="B29:N29"/>
    <mergeCell ref="A30:N30"/>
    <mergeCell ref="A31:N31"/>
    <mergeCell ref="A32:N32"/>
    <mergeCell ref="B33:N33"/>
    <mergeCell ref="A22:N22"/>
    <mergeCell ref="A23:N23"/>
    <mergeCell ref="A24:N24"/>
    <mergeCell ref="B25:N25"/>
    <mergeCell ref="A26:N26"/>
    <mergeCell ref="A27:N27"/>
    <mergeCell ref="B39:F39"/>
    <mergeCell ref="G39:J39"/>
    <mergeCell ref="K39:M39"/>
    <mergeCell ref="B40:F40"/>
    <mergeCell ref="G40:J40"/>
    <mergeCell ref="K40:M40"/>
    <mergeCell ref="A34:N34"/>
    <mergeCell ref="A35:N35"/>
    <mergeCell ref="A36:N36"/>
    <mergeCell ref="B37:E37"/>
    <mergeCell ref="F37:N37"/>
    <mergeCell ref="B38:N38"/>
    <mergeCell ref="B41:F45"/>
    <mergeCell ref="G41:J41"/>
    <mergeCell ref="K41:M41"/>
    <mergeCell ref="G42:J42"/>
    <mergeCell ref="K42:M42"/>
    <mergeCell ref="G43:J43"/>
    <mergeCell ref="K43:M43"/>
    <mergeCell ref="G44:J44"/>
    <mergeCell ref="K44:M44"/>
    <mergeCell ref="G45:J45"/>
    <mergeCell ref="K45:M45"/>
    <mergeCell ref="A49:D49"/>
    <mergeCell ref="E49:G49"/>
    <mergeCell ref="H49:K49"/>
    <mergeCell ref="L49:N49"/>
    <mergeCell ref="A50:D50"/>
    <mergeCell ref="E50:G50"/>
    <mergeCell ref="H50:K50"/>
    <mergeCell ref="L50:N50"/>
    <mergeCell ref="A46:F46"/>
    <mergeCell ref="G46:J46"/>
    <mergeCell ref="K46:M46"/>
    <mergeCell ref="A47:A48"/>
    <mergeCell ref="B47:N48"/>
    <mergeCell ref="A53:D53"/>
    <mergeCell ref="E53:G53"/>
    <mergeCell ref="H53:K53"/>
    <mergeCell ref="L53:N53"/>
    <mergeCell ref="A54:D54"/>
    <mergeCell ref="E54:G54"/>
    <mergeCell ref="H54:K54"/>
    <mergeCell ref="L54:N54"/>
    <mergeCell ref="A51:D51"/>
    <mergeCell ref="E51:G51"/>
    <mergeCell ref="H51:K51"/>
    <mergeCell ref="L51:N51"/>
    <mergeCell ref="A52:D52"/>
    <mergeCell ref="E52:G52"/>
    <mergeCell ref="H52:K52"/>
    <mergeCell ref="L52:N52"/>
    <mergeCell ref="A58:D58"/>
    <mergeCell ref="E58:G58"/>
    <mergeCell ref="H58:K58"/>
    <mergeCell ref="L58:N58"/>
    <mergeCell ref="A59:D59"/>
    <mergeCell ref="E59:G59"/>
    <mergeCell ref="H59:K59"/>
    <mergeCell ref="L59:N59"/>
    <mergeCell ref="A55:D55"/>
    <mergeCell ref="E55:G55"/>
    <mergeCell ref="H55:K55"/>
    <mergeCell ref="L55:N55"/>
    <mergeCell ref="A56:A57"/>
    <mergeCell ref="B56:N57"/>
    <mergeCell ref="A62:D62"/>
    <mergeCell ref="E62:G62"/>
    <mergeCell ref="H62:K62"/>
    <mergeCell ref="L62:N62"/>
    <mergeCell ref="A63:D63"/>
    <mergeCell ref="E63:G63"/>
    <mergeCell ref="H63:K63"/>
    <mergeCell ref="L63:N63"/>
    <mergeCell ref="A60:D60"/>
    <mergeCell ref="E60:G60"/>
    <mergeCell ref="H60:K60"/>
    <mergeCell ref="L60:N60"/>
    <mergeCell ref="A61:D61"/>
    <mergeCell ref="E61:G61"/>
    <mergeCell ref="H61:K61"/>
    <mergeCell ref="L61:N61"/>
    <mergeCell ref="A64:D64"/>
    <mergeCell ref="E64:G64"/>
    <mergeCell ref="H64:K64"/>
    <mergeCell ref="L64:N64"/>
    <mergeCell ref="B65:N65"/>
    <mergeCell ref="A66:A73"/>
    <mergeCell ref="B66:G66"/>
    <mergeCell ref="H66:N66"/>
    <mergeCell ref="B67:E67"/>
    <mergeCell ref="H67:N73"/>
    <mergeCell ref="B74:N74"/>
    <mergeCell ref="B75:M75"/>
    <mergeCell ref="B76:M76"/>
    <mergeCell ref="B77:M77"/>
    <mergeCell ref="B78:M78"/>
    <mergeCell ref="A79:M79"/>
    <mergeCell ref="B68:E68"/>
    <mergeCell ref="B69:E69"/>
    <mergeCell ref="B70:E70"/>
    <mergeCell ref="B71:E71"/>
    <mergeCell ref="B72:E72"/>
    <mergeCell ref="B73:E73"/>
    <mergeCell ref="B80:N80"/>
    <mergeCell ref="A81:B81"/>
    <mergeCell ref="C81:F81"/>
    <mergeCell ref="G81:K81"/>
    <mergeCell ref="L81:N81"/>
    <mergeCell ref="A82:B82"/>
    <mergeCell ref="C82:F82"/>
    <mergeCell ref="G82:K82"/>
    <mergeCell ref="L82:N82"/>
  </mergeCells>
  <dataValidations count="6">
    <dataValidation type="decimal" allowBlank="1" showErrorMessage="1" errorTitle="Klaida" error="Įveskite skaičių ne didesnį už  0,5" sqref="N75">
      <formula1>0</formula1>
      <formula2>0.5</formula2>
    </dataValidation>
    <dataValidation type="decimal" allowBlank="1" showErrorMessage="1" errorTitle="Klaida" error="Įveskite skaičių iki  0,5" sqref="N76:N78">
      <formula1>0</formula1>
      <formula2>0.5</formula2>
    </dataValidation>
    <dataValidation type="date" errorStyle="warning" allowBlank="1" showErrorMessage="1" errorTitle="Įveskite teisingą datą" sqref="A22:N22">
      <formula1>25569</formula1>
      <formula2>42369</formula2>
    </dataValidation>
    <dataValidation type="list" allowBlank="1" showInputMessage="1" showErrorMessage="1" sqref="F67:F73">
      <formula1>$P$67:$P$68</formula1>
    </dataValidation>
    <dataValidation type="decimal" allowBlank="1" showErrorMessage="1" errorTitle="KLAIDA !" error="Įveskite skaičius !" sqref="G40:N45">
      <formula1>0</formula1>
      <formula2>99999999999999</formula2>
    </dataValidation>
    <dataValidation type="decimal" errorStyle="warning" allowBlank="1" showErrorMessage="1" error="Skaitinė reikšmė" sqref="P26">
      <formula1>0</formula1>
      <formula2>99999999999</formula2>
    </dataValidation>
  </dataValidations>
  <pageMargins left="0.59055118110236227" right="0.39370078740157483" top="0.59055118110236227" bottom="0.39370078740157483" header="0" footer="0"/>
  <pageSetup paperSize="9" orientation="portrait" blackAndWhite="1" r:id="rId2"/>
  <headerFooter alignWithMargins="0">
    <oddFooter>&amp;R&amp;9 1PP10  &amp;P</oddFooter>
  </headerFooter>
  <rowBreaks count="2" manualBreakCount="2">
    <brk id="37" max="16383" man="1"/>
    <brk id="64"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showGridLines="0" showRowColHeaders="0" zoomScaleNormal="100" workbookViewId="0">
      <selection activeCell="A14" sqref="A14:N14"/>
    </sheetView>
  </sheetViews>
  <sheetFormatPr defaultRowHeight="15.75" x14ac:dyDescent="0.25"/>
  <cols>
    <col min="1" max="1" width="6.1640625" style="45" customWidth="1"/>
    <col min="2" max="2" width="9.33203125" style="45"/>
    <col min="3" max="3" width="4.5" style="45" customWidth="1"/>
    <col min="4" max="4" width="9" style="45" customWidth="1"/>
    <col min="5" max="5" width="8.5" style="45" customWidth="1"/>
    <col min="6" max="6" width="4" style="45" customWidth="1"/>
    <col min="7" max="7" width="10.6640625" style="45" customWidth="1"/>
    <col min="8" max="8" width="5.33203125" style="45" customWidth="1"/>
    <col min="9" max="9" width="2.83203125" style="45" customWidth="1"/>
    <col min="10" max="10" width="2.5" style="45" customWidth="1"/>
    <col min="11" max="11" width="5.33203125" style="45" customWidth="1"/>
    <col min="12" max="12" width="7.33203125" style="45" customWidth="1"/>
    <col min="13" max="13" width="8.33203125" style="45" customWidth="1"/>
    <col min="14" max="14" width="19.5" style="45" customWidth="1"/>
    <col min="15" max="15" width="1.83203125" style="45" customWidth="1"/>
    <col min="16" max="16" width="2.83203125" style="45" hidden="1" customWidth="1"/>
    <col min="17" max="16384" width="9.33203125" style="45"/>
  </cols>
  <sheetData>
    <row r="1" spans="1:14" ht="14.25" customHeight="1" x14ac:dyDescent="0.25">
      <c r="A1" s="7"/>
      <c r="I1" s="404" t="s">
        <v>138</v>
      </c>
      <c r="J1" s="404"/>
      <c r="K1" s="404"/>
      <c r="L1" s="404"/>
      <c r="M1" s="404"/>
      <c r="N1" s="404"/>
    </row>
    <row r="2" spans="1:14" ht="16.5" customHeight="1" x14ac:dyDescent="0.25">
      <c r="A2" s="2"/>
      <c r="I2" s="404"/>
      <c r="J2" s="404"/>
      <c r="K2" s="404"/>
      <c r="L2" s="404"/>
      <c r="M2" s="404"/>
      <c r="N2" s="404"/>
    </row>
    <row r="3" spans="1:14" ht="16.5" customHeight="1" x14ac:dyDescent="0.25">
      <c r="A3" s="2"/>
      <c r="I3" s="111"/>
      <c r="J3" s="111"/>
      <c r="K3" s="111"/>
      <c r="L3" s="111"/>
      <c r="M3" s="111"/>
      <c r="N3" s="111"/>
    </row>
    <row r="4" spans="1:14" ht="16.5" customHeight="1" x14ac:dyDescent="0.25">
      <c r="A4" s="2"/>
      <c r="E4" s="45" t="s">
        <v>150</v>
      </c>
      <c r="L4" s="408"/>
      <c r="M4" s="409"/>
      <c r="N4" s="409"/>
    </row>
    <row r="5" spans="1:14" x14ac:dyDescent="0.25">
      <c r="A5" s="1"/>
      <c r="C5" s="167" t="s">
        <v>38</v>
      </c>
      <c r="D5" s="167"/>
      <c r="E5" s="167"/>
      <c r="F5" s="167"/>
      <c r="G5" s="167"/>
      <c r="H5" s="167"/>
      <c r="I5" s="167"/>
      <c r="J5" s="167"/>
      <c r="K5" s="167"/>
      <c r="L5" s="167"/>
      <c r="M5" s="167"/>
    </row>
    <row r="6" spans="1:14" x14ac:dyDescent="0.25">
      <c r="A6" s="1"/>
      <c r="C6" s="1"/>
      <c r="D6" s="1"/>
      <c r="E6" s="410" t="str">
        <f>'1F'!E11:G11</f>
        <v xml:space="preserve">    -  -  </v>
      </c>
      <c r="F6" s="411"/>
      <c r="G6" s="411"/>
      <c r="H6" s="411"/>
      <c r="I6" s="1"/>
      <c r="J6" s="1"/>
      <c r="K6" s="1"/>
      <c r="L6" s="1"/>
      <c r="M6" s="1"/>
    </row>
    <row r="7" spans="1:14" ht="11.25" customHeight="1" x14ac:dyDescent="0.25">
      <c r="A7" s="1"/>
      <c r="C7" s="1"/>
      <c r="D7" s="1"/>
      <c r="E7" s="407" t="s">
        <v>0</v>
      </c>
      <c r="F7" s="168"/>
      <c r="G7" s="168"/>
      <c r="H7" s="168"/>
      <c r="I7" s="1"/>
      <c r="J7" s="1"/>
      <c r="K7" s="1"/>
      <c r="L7" s="1"/>
      <c r="M7" s="1"/>
    </row>
    <row r="8" spans="1:14" x14ac:dyDescent="0.25">
      <c r="A8" s="1"/>
      <c r="C8" s="1"/>
      <c r="D8" s="1"/>
      <c r="E8" s="405" t="str">
        <f>'1F'!E13</f>
        <v xml:space="preserve"> </v>
      </c>
      <c r="F8" s="406"/>
      <c r="G8" s="406"/>
      <c r="H8" s="406"/>
      <c r="I8" s="1"/>
      <c r="J8" s="1"/>
      <c r="K8" s="1"/>
      <c r="L8" s="1"/>
      <c r="M8" s="1"/>
    </row>
    <row r="9" spans="1:14" ht="12.75" customHeight="1" thickBot="1" x14ac:dyDescent="0.3">
      <c r="A9" s="2"/>
      <c r="E9" s="407" t="s">
        <v>94</v>
      </c>
      <c r="F9" s="168"/>
      <c r="G9" s="168"/>
      <c r="H9" s="168"/>
    </row>
    <row r="10" spans="1:14" ht="16.5" customHeight="1" thickBot="1" x14ac:dyDescent="0.3">
      <c r="A10" s="171" t="s">
        <v>1</v>
      </c>
      <c r="B10" s="370"/>
      <c r="C10" s="63" t="str">
        <f>'1F'!Check16</f>
        <v xml:space="preserve"> </v>
      </c>
    </row>
    <row r="11" spans="1:14" ht="17.25" customHeight="1" thickBot="1" x14ac:dyDescent="0.3">
      <c r="A11" s="171" t="s">
        <v>2</v>
      </c>
      <c r="B11" s="369"/>
      <c r="C11" s="63" t="str">
        <f>'1F'!C16</f>
        <v xml:space="preserve"> </v>
      </c>
    </row>
    <row r="12" spans="1:14" ht="5.25" customHeight="1" thickBot="1" x14ac:dyDescent="0.3">
      <c r="A12" s="2"/>
    </row>
    <row r="13" spans="1:14" ht="18" customHeight="1" thickTop="1" thickBot="1" x14ac:dyDescent="0.3">
      <c r="A13" s="5">
        <v>1</v>
      </c>
      <c r="B13" s="416" t="s">
        <v>39</v>
      </c>
      <c r="C13" s="417"/>
      <c r="D13" s="417"/>
      <c r="E13" s="417"/>
      <c r="F13" s="417"/>
      <c r="G13" s="417"/>
      <c r="H13" s="417"/>
      <c r="I13" s="417"/>
      <c r="J13" s="417"/>
      <c r="K13" s="417"/>
      <c r="L13" s="417"/>
      <c r="M13" s="417"/>
      <c r="N13" s="418"/>
    </row>
    <row r="14" spans="1:14" ht="18" customHeight="1" thickTop="1" x14ac:dyDescent="0.25">
      <c r="A14" s="329"/>
      <c r="B14" s="330"/>
      <c r="C14" s="330"/>
      <c r="D14" s="330"/>
      <c r="E14" s="330"/>
      <c r="F14" s="330"/>
      <c r="G14" s="330"/>
      <c r="H14" s="330"/>
      <c r="I14" s="330"/>
      <c r="J14" s="330"/>
      <c r="K14" s="330"/>
      <c r="L14" s="330"/>
      <c r="M14" s="330"/>
      <c r="N14" s="331"/>
    </row>
    <row r="15" spans="1:14" ht="18" customHeight="1" x14ac:dyDescent="0.25">
      <c r="A15" s="309"/>
      <c r="B15" s="310"/>
      <c r="C15" s="310"/>
      <c r="D15" s="310"/>
      <c r="E15" s="310"/>
      <c r="F15" s="310"/>
      <c r="G15" s="310"/>
      <c r="H15" s="310"/>
      <c r="I15" s="310"/>
      <c r="J15" s="310"/>
      <c r="K15" s="310"/>
      <c r="L15" s="310"/>
      <c r="M15" s="310"/>
      <c r="N15" s="311"/>
    </row>
    <row r="16" spans="1:14" ht="18" customHeight="1" thickBot="1" x14ac:dyDescent="0.3">
      <c r="A16" s="332"/>
      <c r="B16" s="333"/>
      <c r="C16" s="333"/>
      <c r="D16" s="333"/>
      <c r="E16" s="333"/>
      <c r="F16" s="333"/>
      <c r="G16" s="333"/>
      <c r="H16" s="333"/>
      <c r="I16" s="333"/>
      <c r="J16" s="333"/>
      <c r="K16" s="333"/>
      <c r="L16" s="333"/>
      <c r="M16" s="333"/>
      <c r="N16" s="334"/>
    </row>
    <row r="17" spans="1:14" ht="18" customHeight="1" thickTop="1" thickBot="1" x14ac:dyDescent="0.3">
      <c r="A17" s="5">
        <v>2</v>
      </c>
      <c r="B17" s="213" t="s">
        <v>95</v>
      </c>
      <c r="C17" s="322"/>
      <c r="D17" s="322"/>
      <c r="E17" s="322"/>
      <c r="F17" s="322"/>
      <c r="G17" s="322"/>
      <c r="H17" s="322"/>
      <c r="I17" s="322"/>
      <c r="J17" s="322"/>
      <c r="K17" s="322"/>
      <c r="L17" s="322"/>
      <c r="M17" s="322"/>
      <c r="N17" s="323"/>
    </row>
    <row r="18" spans="1:14" ht="18" customHeight="1" thickTop="1" x14ac:dyDescent="0.25">
      <c r="A18" s="161"/>
      <c r="B18" s="162"/>
      <c r="C18" s="162"/>
      <c r="D18" s="162"/>
      <c r="E18" s="162"/>
      <c r="F18" s="162"/>
      <c r="G18" s="162"/>
      <c r="H18" s="162"/>
      <c r="I18" s="162"/>
      <c r="J18" s="162"/>
      <c r="K18" s="162"/>
      <c r="L18" s="162"/>
      <c r="M18" s="162"/>
      <c r="N18" s="163"/>
    </row>
    <row r="19" spans="1:14" ht="18" customHeight="1" x14ac:dyDescent="0.25">
      <c r="A19" s="309"/>
      <c r="B19" s="310"/>
      <c r="C19" s="310"/>
      <c r="D19" s="310"/>
      <c r="E19" s="310"/>
      <c r="F19" s="310"/>
      <c r="G19" s="310"/>
      <c r="H19" s="310"/>
      <c r="I19" s="310"/>
      <c r="J19" s="310"/>
      <c r="K19" s="310"/>
      <c r="L19" s="310"/>
      <c r="M19" s="310"/>
      <c r="N19" s="311"/>
    </row>
    <row r="20" spans="1:14" ht="18" customHeight="1" thickBot="1" x14ac:dyDescent="0.3">
      <c r="A20" s="332"/>
      <c r="B20" s="333"/>
      <c r="C20" s="333"/>
      <c r="D20" s="333"/>
      <c r="E20" s="333"/>
      <c r="F20" s="333"/>
      <c r="G20" s="333"/>
      <c r="H20" s="333"/>
      <c r="I20" s="333"/>
      <c r="J20" s="333"/>
      <c r="K20" s="333"/>
      <c r="L20" s="333"/>
      <c r="M20" s="333"/>
      <c r="N20" s="334"/>
    </row>
    <row r="21" spans="1:14" ht="18" customHeight="1" thickTop="1" thickBot="1" x14ac:dyDescent="0.3">
      <c r="A21" s="5">
        <v>3</v>
      </c>
      <c r="B21" s="213" t="s">
        <v>40</v>
      </c>
      <c r="C21" s="322"/>
      <c r="D21" s="322"/>
      <c r="E21" s="322"/>
      <c r="F21" s="322"/>
      <c r="G21" s="322"/>
      <c r="H21" s="322"/>
      <c r="I21" s="322"/>
      <c r="J21" s="322"/>
      <c r="K21" s="322"/>
      <c r="L21" s="322"/>
      <c r="M21" s="322"/>
      <c r="N21" s="323"/>
    </row>
    <row r="22" spans="1:14" ht="18" customHeight="1" thickTop="1" x14ac:dyDescent="0.25">
      <c r="A22" s="164"/>
      <c r="B22" s="165"/>
      <c r="C22" s="165"/>
      <c r="D22" s="165"/>
      <c r="E22" s="165"/>
      <c r="F22" s="165"/>
      <c r="G22" s="165"/>
      <c r="H22" s="165"/>
      <c r="I22" s="165"/>
      <c r="J22" s="165"/>
      <c r="K22" s="165"/>
      <c r="L22" s="165"/>
      <c r="M22" s="165"/>
      <c r="N22" s="166"/>
    </row>
    <row r="23" spans="1:14" ht="18" customHeight="1" x14ac:dyDescent="0.25">
      <c r="A23" s="309"/>
      <c r="B23" s="310"/>
      <c r="C23" s="310"/>
      <c r="D23" s="310"/>
      <c r="E23" s="310"/>
      <c r="F23" s="310"/>
      <c r="G23" s="310"/>
      <c r="H23" s="310"/>
      <c r="I23" s="310"/>
      <c r="J23" s="310"/>
      <c r="K23" s="310"/>
      <c r="L23" s="310"/>
      <c r="M23" s="310"/>
      <c r="N23" s="311"/>
    </row>
    <row r="24" spans="1:14" ht="18" customHeight="1" thickBot="1" x14ac:dyDescent="0.3">
      <c r="A24" s="332"/>
      <c r="B24" s="333"/>
      <c r="C24" s="333"/>
      <c r="D24" s="333"/>
      <c r="E24" s="333"/>
      <c r="F24" s="333"/>
      <c r="G24" s="333"/>
      <c r="H24" s="333"/>
      <c r="I24" s="333"/>
      <c r="J24" s="333"/>
      <c r="K24" s="333"/>
      <c r="L24" s="333"/>
      <c r="M24" s="333"/>
      <c r="N24" s="334"/>
    </row>
    <row r="25" spans="1:14" ht="18" customHeight="1" thickTop="1" thickBot="1" x14ac:dyDescent="0.3">
      <c r="A25" s="5">
        <v>4</v>
      </c>
      <c r="B25" s="213" t="s">
        <v>79</v>
      </c>
      <c r="C25" s="322"/>
      <c r="D25" s="322"/>
      <c r="E25" s="322"/>
      <c r="F25" s="322"/>
      <c r="G25" s="322"/>
      <c r="H25" s="322"/>
      <c r="I25" s="322"/>
      <c r="J25" s="322"/>
      <c r="K25" s="322"/>
      <c r="L25" s="322"/>
      <c r="M25" s="322"/>
      <c r="N25" s="323"/>
    </row>
    <row r="26" spans="1:14" ht="18" customHeight="1" thickTop="1" x14ac:dyDescent="0.25">
      <c r="A26" s="341"/>
      <c r="B26" s="342"/>
      <c r="C26" s="342"/>
      <c r="D26" s="342"/>
      <c r="E26" s="342"/>
      <c r="F26" s="342"/>
      <c r="G26" s="342"/>
      <c r="H26" s="342"/>
      <c r="I26" s="342"/>
      <c r="J26" s="342"/>
      <c r="K26" s="342"/>
      <c r="L26" s="342"/>
      <c r="M26" s="342"/>
      <c r="N26" s="343"/>
    </row>
    <row r="27" spans="1:14" ht="18" customHeight="1" x14ac:dyDescent="0.25">
      <c r="A27" s="309"/>
      <c r="B27" s="310"/>
      <c r="C27" s="310"/>
      <c r="D27" s="310"/>
      <c r="E27" s="310"/>
      <c r="F27" s="310"/>
      <c r="G27" s="310"/>
      <c r="H27" s="310"/>
      <c r="I27" s="310"/>
      <c r="J27" s="310"/>
      <c r="K27" s="310"/>
      <c r="L27" s="310"/>
      <c r="M27" s="310"/>
      <c r="N27" s="311"/>
    </row>
    <row r="28" spans="1:14" ht="18" customHeight="1" thickBot="1" x14ac:dyDescent="0.3">
      <c r="A28" s="312"/>
      <c r="B28" s="313"/>
      <c r="C28" s="313"/>
      <c r="D28" s="313"/>
      <c r="E28" s="313"/>
      <c r="F28" s="313"/>
      <c r="G28" s="313"/>
      <c r="H28" s="313"/>
      <c r="I28" s="313"/>
      <c r="J28" s="313"/>
      <c r="K28" s="313"/>
      <c r="L28" s="313"/>
      <c r="M28" s="313"/>
      <c r="N28" s="314"/>
    </row>
    <row r="29" spans="1:14" ht="18" customHeight="1" thickTop="1" thickBot="1" x14ac:dyDescent="0.3">
      <c r="A29" s="5">
        <v>5</v>
      </c>
      <c r="B29" s="219" t="s">
        <v>41</v>
      </c>
      <c r="C29" s="315"/>
      <c r="D29" s="315"/>
      <c r="E29" s="315"/>
      <c r="F29" s="315"/>
      <c r="G29" s="315"/>
      <c r="H29" s="315"/>
      <c r="I29" s="315"/>
      <c r="J29" s="315"/>
      <c r="K29" s="315"/>
      <c r="L29" s="315"/>
      <c r="M29" s="315"/>
      <c r="N29" s="316"/>
    </row>
    <row r="30" spans="1:14" ht="18" customHeight="1" thickTop="1" x14ac:dyDescent="0.25">
      <c r="A30" s="344"/>
      <c r="B30" s="345"/>
      <c r="C30" s="345"/>
      <c r="D30" s="345"/>
      <c r="E30" s="345"/>
      <c r="F30" s="345"/>
      <c r="G30" s="345"/>
      <c r="H30" s="345"/>
      <c r="I30" s="345"/>
      <c r="J30" s="345"/>
      <c r="K30" s="345"/>
      <c r="L30" s="345"/>
      <c r="M30" s="345"/>
      <c r="N30" s="346"/>
    </row>
    <row r="31" spans="1:14" ht="18" customHeight="1" x14ac:dyDescent="0.25">
      <c r="A31" s="309"/>
      <c r="B31" s="310"/>
      <c r="C31" s="310"/>
      <c r="D31" s="310"/>
      <c r="E31" s="310"/>
      <c r="F31" s="310"/>
      <c r="G31" s="310"/>
      <c r="H31" s="310"/>
      <c r="I31" s="310"/>
      <c r="J31" s="310"/>
      <c r="K31" s="310"/>
      <c r="L31" s="310"/>
      <c r="M31" s="310"/>
      <c r="N31" s="311"/>
    </row>
    <row r="32" spans="1:14" ht="18" customHeight="1" thickBot="1" x14ac:dyDescent="0.3">
      <c r="A32" s="312"/>
      <c r="B32" s="313"/>
      <c r="C32" s="313"/>
      <c r="D32" s="313"/>
      <c r="E32" s="313"/>
      <c r="F32" s="313"/>
      <c r="G32" s="313"/>
      <c r="H32" s="313"/>
      <c r="I32" s="313"/>
      <c r="J32" s="313"/>
      <c r="K32" s="313"/>
      <c r="L32" s="313"/>
      <c r="M32" s="313"/>
      <c r="N32" s="314"/>
    </row>
    <row r="33" spans="1:17" ht="18" customHeight="1" thickTop="1" thickBot="1" x14ac:dyDescent="0.3">
      <c r="A33" s="5">
        <v>6</v>
      </c>
      <c r="B33" s="213" t="s">
        <v>96</v>
      </c>
      <c r="C33" s="347"/>
      <c r="D33" s="347"/>
      <c r="E33" s="347"/>
      <c r="F33" s="347"/>
      <c r="G33" s="347"/>
      <c r="H33" s="347"/>
      <c r="I33" s="347"/>
      <c r="J33" s="347"/>
      <c r="K33" s="347"/>
      <c r="L33" s="347"/>
      <c r="M33" s="347"/>
      <c r="N33" s="348"/>
      <c r="Q33" s="47"/>
    </row>
    <row r="34" spans="1:17" ht="18" customHeight="1" thickTop="1" x14ac:dyDescent="0.25">
      <c r="A34" s="161"/>
      <c r="B34" s="162"/>
      <c r="C34" s="162"/>
      <c r="D34" s="162"/>
      <c r="E34" s="162"/>
      <c r="F34" s="162"/>
      <c r="G34" s="162"/>
      <c r="H34" s="162"/>
      <c r="I34" s="162"/>
      <c r="J34" s="162"/>
      <c r="K34" s="162"/>
      <c r="L34" s="162"/>
      <c r="M34" s="162"/>
      <c r="N34" s="163"/>
      <c r="Q34" s="47"/>
    </row>
    <row r="35" spans="1:17" ht="18" customHeight="1" x14ac:dyDescent="0.25">
      <c r="A35" s="309"/>
      <c r="B35" s="310"/>
      <c r="C35" s="310"/>
      <c r="D35" s="310"/>
      <c r="E35" s="310"/>
      <c r="F35" s="310"/>
      <c r="G35" s="310"/>
      <c r="H35" s="310"/>
      <c r="I35" s="310"/>
      <c r="J35" s="310"/>
      <c r="K35" s="310"/>
      <c r="L35" s="310"/>
      <c r="M35" s="310"/>
      <c r="N35" s="311"/>
      <c r="Q35" s="47"/>
    </row>
    <row r="36" spans="1:17" ht="18" customHeight="1" thickBot="1" x14ac:dyDescent="0.3">
      <c r="A36" s="312"/>
      <c r="B36" s="313"/>
      <c r="C36" s="313"/>
      <c r="D36" s="313"/>
      <c r="E36" s="313"/>
      <c r="F36" s="313"/>
      <c r="G36" s="313"/>
      <c r="H36" s="313"/>
      <c r="I36" s="313"/>
      <c r="J36" s="313"/>
      <c r="K36" s="313"/>
      <c r="L36" s="313"/>
      <c r="M36" s="313"/>
      <c r="N36" s="314"/>
    </row>
    <row r="37" spans="1:17" ht="31.5" customHeight="1" thickTop="1" thickBot="1" x14ac:dyDescent="0.3">
      <c r="A37" s="98">
        <v>7</v>
      </c>
      <c r="B37" s="335" t="s">
        <v>97</v>
      </c>
      <c r="C37" s="336"/>
      <c r="D37" s="336"/>
      <c r="E37" s="337"/>
      <c r="F37" s="338"/>
      <c r="G37" s="339"/>
      <c r="H37" s="339"/>
      <c r="I37" s="339"/>
      <c r="J37" s="339"/>
      <c r="K37" s="339"/>
      <c r="L37" s="339"/>
      <c r="M37" s="339"/>
      <c r="N37" s="340"/>
    </row>
    <row r="38" spans="1:17" ht="17.25" customHeight="1" thickBot="1" x14ac:dyDescent="0.3">
      <c r="A38" s="48">
        <v>8</v>
      </c>
      <c r="B38" s="213" t="s">
        <v>65</v>
      </c>
      <c r="C38" s="322"/>
      <c r="D38" s="322"/>
      <c r="E38" s="322"/>
      <c r="F38" s="322"/>
      <c r="G38" s="322"/>
      <c r="H38" s="322"/>
      <c r="I38" s="322"/>
      <c r="J38" s="322"/>
      <c r="K38" s="322"/>
      <c r="L38" s="322"/>
      <c r="M38" s="322"/>
      <c r="N38" s="323"/>
    </row>
    <row r="39" spans="1:17" ht="47.25" customHeight="1" thickTop="1" x14ac:dyDescent="0.25">
      <c r="A39" s="16"/>
      <c r="B39" s="211"/>
      <c r="C39" s="211"/>
      <c r="D39" s="211"/>
      <c r="E39" s="211"/>
      <c r="F39" s="211"/>
      <c r="G39" s="321" t="s">
        <v>12</v>
      </c>
      <c r="H39" s="321"/>
      <c r="I39" s="321"/>
      <c r="J39" s="321"/>
      <c r="K39" s="211" t="s">
        <v>136</v>
      </c>
      <c r="L39" s="211"/>
      <c r="M39" s="211"/>
      <c r="N39" s="12" t="s">
        <v>139</v>
      </c>
    </row>
    <row r="40" spans="1:17" ht="47.25" customHeight="1" x14ac:dyDescent="0.25">
      <c r="A40" s="13" t="s">
        <v>42</v>
      </c>
      <c r="B40" s="318" t="s">
        <v>43</v>
      </c>
      <c r="C40" s="319"/>
      <c r="D40" s="319"/>
      <c r="E40" s="319"/>
      <c r="F40" s="320"/>
      <c r="G40" s="308"/>
      <c r="H40" s="308"/>
      <c r="I40" s="308"/>
      <c r="J40" s="308"/>
      <c r="K40" s="308"/>
      <c r="L40" s="308"/>
      <c r="M40" s="308"/>
      <c r="N40" s="88"/>
    </row>
    <row r="41" spans="1:17" ht="18" customHeight="1" x14ac:dyDescent="0.35">
      <c r="A41" s="15" t="s">
        <v>44</v>
      </c>
      <c r="B41" s="299" t="s">
        <v>140</v>
      </c>
      <c r="C41" s="300"/>
      <c r="D41" s="300"/>
      <c r="E41" s="300"/>
      <c r="F41" s="301"/>
      <c r="G41" s="308"/>
      <c r="H41" s="308"/>
      <c r="I41" s="308"/>
      <c r="J41" s="308"/>
      <c r="K41" s="308"/>
      <c r="L41" s="308"/>
      <c r="M41" s="308"/>
      <c r="N41" s="88"/>
    </row>
    <row r="42" spans="1:17" ht="18" customHeight="1" x14ac:dyDescent="0.25">
      <c r="A42" s="13" t="s">
        <v>45</v>
      </c>
      <c r="B42" s="302"/>
      <c r="C42" s="467"/>
      <c r="D42" s="467"/>
      <c r="E42" s="467"/>
      <c r="F42" s="304"/>
      <c r="G42" s="308" t="s">
        <v>10</v>
      </c>
      <c r="H42" s="308"/>
      <c r="I42" s="308"/>
      <c r="J42" s="308"/>
      <c r="K42" s="308" t="s">
        <v>10</v>
      </c>
      <c r="L42" s="308"/>
      <c r="M42" s="308"/>
      <c r="N42" s="88" t="s">
        <v>10</v>
      </c>
    </row>
    <row r="43" spans="1:17" ht="18" customHeight="1" x14ac:dyDescent="0.25">
      <c r="A43" s="13" t="s">
        <v>98</v>
      </c>
      <c r="B43" s="302"/>
      <c r="C43" s="467"/>
      <c r="D43" s="467"/>
      <c r="E43" s="467"/>
      <c r="F43" s="304"/>
      <c r="G43" s="308"/>
      <c r="H43" s="308"/>
      <c r="I43" s="308"/>
      <c r="J43" s="308"/>
      <c r="K43" s="308"/>
      <c r="L43" s="308"/>
      <c r="M43" s="308"/>
      <c r="N43" s="88"/>
    </row>
    <row r="44" spans="1:17" ht="18" customHeight="1" x14ac:dyDescent="0.25">
      <c r="A44" s="13" t="s">
        <v>99</v>
      </c>
      <c r="B44" s="302"/>
      <c r="C44" s="467"/>
      <c r="D44" s="467"/>
      <c r="E44" s="467"/>
      <c r="F44" s="304"/>
      <c r="G44" s="308"/>
      <c r="H44" s="308"/>
      <c r="I44" s="308"/>
      <c r="J44" s="308"/>
      <c r="K44" s="308" t="s">
        <v>10</v>
      </c>
      <c r="L44" s="308"/>
      <c r="M44" s="308"/>
      <c r="N44" s="88" t="s">
        <v>10</v>
      </c>
    </row>
    <row r="45" spans="1:17" ht="18" customHeight="1" x14ac:dyDescent="0.25">
      <c r="A45" s="13" t="s">
        <v>100</v>
      </c>
      <c r="B45" s="305"/>
      <c r="C45" s="306"/>
      <c r="D45" s="306"/>
      <c r="E45" s="306"/>
      <c r="F45" s="307"/>
      <c r="G45" s="308" t="s">
        <v>10</v>
      </c>
      <c r="H45" s="308"/>
      <c r="I45" s="308"/>
      <c r="J45" s="308"/>
      <c r="K45" s="308" t="s">
        <v>10</v>
      </c>
      <c r="L45" s="308"/>
      <c r="M45" s="308"/>
      <c r="N45" s="88" t="s">
        <v>10</v>
      </c>
    </row>
    <row r="46" spans="1:17" ht="18.75" customHeight="1" thickBot="1" x14ac:dyDescent="0.3">
      <c r="A46" s="324" t="s">
        <v>46</v>
      </c>
      <c r="B46" s="325"/>
      <c r="C46" s="325"/>
      <c r="D46" s="325"/>
      <c r="E46" s="325"/>
      <c r="F46" s="326"/>
      <c r="G46" s="327">
        <f>SUM(G40:J45)</f>
        <v>0</v>
      </c>
      <c r="H46" s="327"/>
      <c r="I46" s="327"/>
      <c r="J46" s="328"/>
      <c r="K46" s="327">
        <f>SUM(K40:M45)</f>
        <v>0</v>
      </c>
      <c r="L46" s="327"/>
      <c r="M46" s="328"/>
      <c r="N46" s="89">
        <f>SUM(N40:N45)</f>
        <v>0</v>
      </c>
    </row>
    <row r="47" spans="1:17" ht="18" customHeight="1" x14ac:dyDescent="0.25">
      <c r="A47" s="297">
        <v>9</v>
      </c>
      <c r="B47" s="358" t="s">
        <v>141</v>
      </c>
      <c r="C47" s="412"/>
      <c r="D47" s="412"/>
      <c r="E47" s="412"/>
      <c r="F47" s="412"/>
      <c r="G47" s="412"/>
      <c r="H47" s="412"/>
      <c r="I47" s="412"/>
      <c r="J47" s="412"/>
      <c r="K47" s="412"/>
      <c r="L47" s="412"/>
      <c r="M47" s="412"/>
      <c r="N47" s="413"/>
    </row>
    <row r="48" spans="1:17" ht="16.5" thickBot="1" x14ac:dyDescent="0.3">
      <c r="A48" s="298"/>
      <c r="B48" s="179"/>
      <c r="C48" s="179"/>
      <c r="D48" s="179"/>
      <c r="E48" s="179"/>
      <c r="F48" s="179"/>
      <c r="G48" s="179"/>
      <c r="H48" s="179"/>
      <c r="I48" s="179"/>
      <c r="J48" s="179"/>
      <c r="K48" s="179"/>
      <c r="L48" s="179"/>
      <c r="M48" s="179"/>
      <c r="N48" s="398"/>
    </row>
    <row r="49" spans="1:14" ht="34.5" customHeight="1" thickTop="1" x14ac:dyDescent="0.25">
      <c r="A49" s="362" t="s">
        <v>47</v>
      </c>
      <c r="B49" s="211"/>
      <c r="C49" s="211"/>
      <c r="D49" s="211"/>
      <c r="E49" s="211" t="s">
        <v>101</v>
      </c>
      <c r="F49" s="211"/>
      <c r="G49" s="211"/>
      <c r="H49" s="217" t="s">
        <v>80</v>
      </c>
      <c r="I49" s="364"/>
      <c r="J49" s="364"/>
      <c r="K49" s="218"/>
      <c r="L49" s="217" t="s">
        <v>48</v>
      </c>
      <c r="M49" s="414"/>
      <c r="N49" s="415"/>
    </row>
    <row r="50" spans="1:14" ht="27.95" customHeight="1" x14ac:dyDescent="0.25">
      <c r="A50" s="287"/>
      <c r="B50" s="288"/>
      <c r="C50" s="288"/>
      <c r="D50" s="289"/>
      <c r="E50" s="290"/>
      <c r="F50" s="290"/>
      <c r="G50" s="290"/>
      <c r="H50" s="291"/>
      <c r="I50" s="292"/>
      <c r="J50" s="292"/>
      <c r="K50" s="293"/>
      <c r="L50" s="294"/>
      <c r="M50" s="295"/>
      <c r="N50" s="296"/>
    </row>
    <row r="51" spans="1:14" ht="27.95" customHeight="1" x14ac:dyDescent="0.25">
      <c r="A51" s="317"/>
      <c r="B51" s="290"/>
      <c r="C51" s="290"/>
      <c r="D51" s="290"/>
      <c r="E51" s="290"/>
      <c r="F51" s="290"/>
      <c r="G51" s="290"/>
      <c r="H51" s="291"/>
      <c r="I51" s="292"/>
      <c r="J51" s="292"/>
      <c r="K51" s="293"/>
      <c r="L51" s="294"/>
      <c r="M51" s="295"/>
      <c r="N51" s="296"/>
    </row>
    <row r="52" spans="1:14" ht="27.95" customHeight="1" x14ac:dyDescent="0.25">
      <c r="A52" s="317"/>
      <c r="B52" s="290"/>
      <c r="C52" s="290"/>
      <c r="D52" s="290"/>
      <c r="E52" s="290"/>
      <c r="F52" s="290"/>
      <c r="G52" s="290"/>
      <c r="H52" s="291"/>
      <c r="I52" s="292"/>
      <c r="J52" s="292"/>
      <c r="K52" s="293"/>
      <c r="L52" s="294"/>
      <c r="M52" s="295"/>
      <c r="N52" s="296"/>
    </row>
    <row r="53" spans="1:14" ht="27.95" customHeight="1" x14ac:dyDescent="0.25">
      <c r="A53" s="317"/>
      <c r="B53" s="290"/>
      <c r="C53" s="290"/>
      <c r="D53" s="290"/>
      <c r="E53" s="290"/>
      <c r="F53" s="290"/>
      <c r="G53" s="290"/>
      <c r="H53" s="291"/>
      <c r="I53" s="292"/>
      <c r="J53" s="292"/>
      <c r="K53" s="293"/>
      <c r="L53" s="294"/>
      <c r="M53" s="295"/>
      <c r="N53" s="296"/>
    </row>
    <row r="54" spans="1:14" ht="27.95" customHeight="1" x14ac:dyDescent="0.25">
      <c r="A54" s="317"/>
      <c r="B54" s="290"/>
      <c r="C54" s="290"/>
      <c r="D54" s="290"/>
      <c r="E54" s="290"/>
      <c r="F54" s="290"/>
      <c r="G54" s="290"/>
      <c r="H54" s="291"/>
      <c r="I54" s="292"/>
      <c r="J54" s="292"/>
      <c r="K54" s="293"/>
      <c r="L54" s="294"/>
      <c r="M54" s="295"/>
      <c r="N54" s="296"/>
    </row>
    <row r="55" spans="1:14" ht="27.95" customHeight="1" thickBot="1" x14ac:dyDescent="0.3">
      <c r="A55" s="349"/>
      <c r="B55" s="350"/>
      <c r="C55" s="350"/>
      <c r="D55" s="351"/>
      <c r="E55" s="352"/>
      <c r="F55" s="350"/>
      <c r="G55" s="351"/>
      <c r="H55" s="353"/>
      <c r="I55" s="468"/>
      <c r="J55" s="468"/>
      <c r="K55" s="469"/>
      <c r="L55" s="352"/>
      <c r="M55" s="380"/>
      <c r="N55" s="381"/>
    </row>
    <row r="56" spans="1:14" ht="15" customHeight="1" x14ac:dyDescent="0.25">
      <c r="A56" s="297">
        <v>10</v>
      </c>
      <c r="B56" s="357" t="s">
        <v>142</v>
      </c>
      <c r="C56" s="358"/>
      <c r="D56" s="358"/>
      <c r="E56" s="358"/>
      <c r="F56" s="358"/>
      <c r="G56" s="358"/>
      <c r="H56" s="358"/>
      <c r="I56" s="358"/>
      <c r="J56" s="358"/>
      <c r="K56" s="358"/>
      <c r="L56" s="358"/>
      <c r="M56" s="358"/>
      <c r="N56" s="359"/>
    </row>
    <row r="57" spans="1:14" ht="19.5" customHeight="1" thickBot="1" x14ac:dyDescent="0.3">
      <c r="A57" s="356"/>
      <c r="B57" s="219"/>
      <c r="C57" s="360"/>
      <c r="D57" s="360"/>
      <c r="E57" s="360"/>
      <c r="F57" s="360"/>
      <c r="G57" s="360"/>
      <c r="H57" s="360"/>
      <c r="I57" s="360"/>
      <c r="J57" s="360"/>
      <c r="K57" s="360"/>
      <c r="L57" s="360"/>
      <c r="M57" s="360"/>
      <c r="N57" s="361"/>
    </row>
    <row r="58" spans="1:14" ht="33" customHeight="1" thickTop="1" x14ac:dyDescent="0.25">
      <c r="A58" s="362" t="s">
        <v>47</v>
      </c>
      <c r="B58" s="363"/>
      <c r="C58" s="363"/>
      <c r="D58" s="363"/>
      <c r="E58" s="363" t="s">
        <v>101</v>
      </c>
      <c r="F58" s="363"/>
      <c r="G58" s="363"/>
      <c r="H58" s="217" t="s">
        <v>80</v>
      </c>
      <c r="I58" s="364"/>
      <c r="J58" s="364"/>
      <c r="K58" s="218"/>
      <c r="L58" s="217" t="s">
        <v>48</v>
      </c>
      <c r="M58" s="365"/>
      <c r="N58" s="366"/>
    </row>
    <row r="59" spans="1:14" ht="27.95" customHeight="1" x14ac:dyDescent="0.25">
      <c r="A59" s="287"/>
      <c r="B59" s="288"/>
      <c r="C59" s="288"/>
      <c r="D59" s="289"/>
      <c r="E59" s="290"/>
      <c r="F59" s="290"/>
      <c r="G59" s="290"/>
      <c r="H59" s="291"/>
      <c r="I59" s="292"/>
      <c r="J59" s="292"/>
      <c r="K59" s="293"/>
      <c r="L59" s="294"/>
      <c r="M59" s="295"/>
      <c r="N59" s="296"/>
    </row>
    <row r="60" spans="1:14" ht="27.95" customHeight="1" x14ac:dyDescent="0.25">
      <c r="A60" s="317"/>
      <c r="B60" s="290"/>
      <c r="C60" s="290"/>
      <c r="D60" s="290"/>
      <c r="E60" s="290"/>
      <c r="F60" s="290"/>
      <c r="G60" s="290"/>
      <c r="H60" s="291"/>
      <c r="I60" s="292"/>
      <c r="J60" s="292"/>
      <c r="K60" s="293"/>
      <c r="L60" s="294"/>
      <c r="M60" s="295"/>
      <c r="N60" s="296"/>
    </row>
    <row r="61" spans="1:14" ht="27.95" customHeight="1" x14ac:dyDescent="0.25">
      <c r="A61" s="317"/>
      <c r="B61" s="290"/>
      <c r="C61" s="290"/>
      <c r="D61" s="290"/>
      <c r="E61" s="290"/>
      <c r="F61" s="290"/>
      <c r="G61" s="290"/>
      <c r="H61" s="291"/>
      <c r="I61" s="292"/>
      <c r="J61" s="292"/>
      <c r="K61" s="293"/>
      <c r="L61" s="294"/>
      <c r="M61" s="295"/>
      <c r="N61" s="296"/>
    </row>
    <row r="62" spans="1:14" ht="27.95" customHeight="1" x14ac:dyDescent="0.25">
      <c r="A62" s="317"/>
      <c r="B62" s="290"/>
      <c r="C62" s="290"/>
      <c r="D62" s="290"/>
      <c r="E62" s="290"/>
      <c r="F62" s="290"/>
      <c r="G62" s="290"/>
      <c r="H62" s="291"/>
      <c r="I62" s="292"/>
      <c r="J62" s="292"/>
      <c r="K62" s="293"/>
      <c r="L62" s="294"/>
      <c r="M62" s="295"/>
      <c r="N62" s="296"/>
    </row>
    <row r="63" spans="1:14" ht="27.95" customHeight="1" x14ac:dyDescent="0.25">
      <c r="A63" s="317"/>
      <c r="B63" s="290"/>
      <c r="C63" s="290"/>
      <c r="D63" s="290"/>
      <c r="E63" s="290"/>
      <c r="F63" s="290"/>
      <c r="G63" s="290"/>
      <c r="H63" s="291"/>
      <c r="I63" s="292"/>
      <c r="J63" s="292"/>
      <c r="K63" s="293"/>
      <c r="L63" s="294"/>
      <c r="M63" s="295"/>
      <c r="N63" s="296"/>
    </row>
    <row r="64" spans="1:14" ht="27.95" customHeight="1" thickBot="1" x14ac:dyDescent="0.3">
      <c r="A64" s="349"/>
      <c r="B64" s="350"/>
      <c r="C64" s="350"/>
      <c r="D64" s="351"/>
      <c r="E64" s="352"/>
      <c r="F64" s="350"/>
      <c r="G64" s="351"/>
      <c r="H64" s="353"/>
      <c r="I64" s="354"/>
      <c r="J64" s="354"/>
      <c r="K64" s="355"/>
      <c r="L64" s="352"/>
      <c r="M64" s="380"/>
      <c r="N64" s="381"/>
    </row>
    <row r="65" spans="1:18" ht="16.5" customHeight="1" thickBot="1" x14ac:dyDescent="0.3">
      <c r="A65" s="48">
        <v>11</v>
      </c>
      <c r="B65" s="148" t="s">
        <v>49</v>
      </c>
      <c r="C65" s="347"/>
      <c r="D65" s="347"/>
      <c r="E65" s="347"/>
      <c r="F65" s="347"/>
      <c r="G65" s="347"/>
      <c r="H65" s="347"/>
      <c r="I65" s="347"/>
      <c r="J65" s="347"/>
      <c r="K65" s="347"/>
      <c r="L65" s="347"/>
      <c r="M65" s="347"/>
      <c r="N65" s="348"/>
    </row>
    <row r="66" spans="1:18" ht="15" customHeight="1" thickTop="1" thickBot="1" x14ac:dyDescent="0.3">
      <c r="A66" s="377"/>
      <c r="B66" s="371" t="s">
        <v>50</v>
      </c>
      <c r="C66" s="372"/>
      <c r="D66" s="372"/>
      <c r="E66" s="372"/>
      <c r="F66" s="373"/>
      <c r="G66" s="372"/>
      <c r="H66" s="374" t="s">
        <v>66</v>
      </c>
      <c r="I66" s="375"/>
      <c r="J66" s="375"/>
      <c r="K66" s="375"/>
      <c r="L66" s="375"/>
      <c r="M66" s="375"/>
      <c r="N66" s="376"/>
    </row>
    <row r="67" spans="1:18" ht="16.5" customHeight="1" thickBot="1" x14ac:dyDescent="0.3">
      <c r="A67" s="378"/>
      <c r="B67" s="243" t="s">
        <v>51</v>
      </c>
      <c r="C67" s="367"/>
      <c r="D67" s="367"/>
      <c r="E67" s="368"/>
      <c r="F67" s="64"/>
      <c r="G67" s="17"/>
      <c r="H67" s="382"/>
      <c r="I67" s="383"/>
      <c r="J67" s="383"/>
      <c r="K67" s="383"/>
      <c r="L67" s="383"/>
      <c r="M67" s="383"/>
      <c r="N67" s="384"/>
      <c r="P67" s="45" t="s">
        <v>106</v>
      </c>
    </row>
    <row r="68" spans="1:18" ht="16.5" customHeight="1" thickBot="1" x14ac:dyDescent="0.3">
      <c r="A68" s="378"/>
      <c r="B68" s="243" t="s">
        <v>52</v>
      </c>
      <c r="C68" s="367"/>
      <c r="D68" s="367"/>
      <c r="E68" s="368"/>
      <c r="F68" s="64"/>
      <c r="G68" s="18"/>
      <c r="H68" s="385"/>
      <c r="I68" s="143"/>
      <c r="J68" s="143"/>
      <c r="K68" s="143"/>
      <c r="L68" s="143"/>
      <c r="M68" s="143"/>
      <c r="N68" s="386"/>
      <c r="P68" s="45" t="s">
        <v>107</v>
      </c>
    </row>
    <row r="69" spans="1:18" ht="16.5" customHeight="1" thickBot="1" x14ac:dyDescent="0.3">
      <c r="A69" s="378"/>
      <c r="B69" s="243" t="s">
        <v>53</v>
      </c>
      <c r="C69" s="367"/>
      <c r="D69" s="367"/>
      <c r="E69" s="368"/>
      <c r="F69" s="64"/>
      <c r="G69" s="18"/>
      <c r="H69" s="385"/>
      <c r="I69" s="143"/>
      <c r="J69" s="143"/>
      <c r="K69" s="143"/>
      <c r="L69" s="143"/>
      <c r="M69" s="143"/>
      <c r="N69" s="386"/>
    </row>
    <row r="70" spans="1:18" ht="16.5" customHeight="1" thickBot="1" x14ac:dyDescent="0.3">
      <c r="A70" s="378"/>
      <c r="B70" s="243" t="s">
        <v>54</v>
      </c>
      <c r="C70" s="367"/>
      <c r="D70" s="367"/>
      <c r="E70" s="368"/>
      <c r="F70" s="64"/>
      <c r="G70" s="18"/>
      <c r="H70" s="385"/>
      <c r="I70" s="143"/>
      <c r="J70" s="143"/>
      <c r="K70" s="143"/>
      <c r="L70" s="143"/>
      <c r="M70" s="143"/>
      <c r="N70" s="386"/>
      <c r="P70" s="54"/>
      <c r="Q70" s="91" t="str">
        <f>IF(OR(Check29="X",Check30="X",Check31="X",Check32="X",Check33="X",Check35="X",Check34="X"),"","11 langelyje neužpildyta &lt;Investuotojas&gt;")</f>
        <v>11 langelyje neužpildyta &lt;Investuotojas&gt;</v>
      </c>
    </row>
    <row r="71" spans="1:18" ht="16.5" customHeight="1" thickBot="1" x14ac:dyDescent="0.3">
      <c r="A71" s="378"/>
      <c r="B71" s="243" t="s">
        <v>102</v>
      </c>
      <c r="C71" s="367"/>
      <c r="D71" s="367"/>
      <c r="E71" s="368"/>
      <c r="F71" s="64"/>
      <c r="G71" s="18"/>
      <c r="H71" s="385"/>
      <c r="I71" s="143"/>
      <c r="J71" s="143"/>
      <c r="K71" s="143"/>
      <c r="L71" s="143"/>
      <c r="M71" s="143"/>
      <c r="N71" s="386"/>
      <c r="Q71" s="54" t="str">
        <f>IF(LEN(TRIM(Check29)&amp;TRIM(Check30)&amp;TRIM(Check31)&amp;TRIM(Check32)&amp;TRIM(Check33)&amp;TRIM(Check35)&amp;TRIM(Check34))&gt;1,"Pasirinkite vieną Investuotoją","")</f>
        <v/>
      </c>
    </row>
    <row r="72" spans="1:18" ht="16.5" customHeight="1" thickBot="1" x14ac:dyDescent="0.3">
      <c r="A72" s="378"/>
      <c r="B72" s="243" t="s">
        <v>103</v>
      </c>
      <c r="C72" s="367"/>
      <c r="D72" s="367"/>
      <c r="E72" s="368"/>
      <c r="F72" s="64"/>
      <c r="G72" s="18"/>
      <c r="H72" s="385"/>
      <c r="I72" s="143"/>
      <c r="J72" s="143"/>
      <c r="K72" s="143"/>
      <c r="L72" s="143"/>
      <c r="M72" s="143"/>
      <c r="N72" s="386"/>
      <c r="P72" s="50"/>
      <c r="Q72" s="50"/>
      <c r="R72" s="50"/>
    </row>
    <row r="73" spans="1:18" ht="30" customHeight="1" thickBot="1" x14ac:dyDescent="0.3">
      <c r="A73" s="379"/>
      <c r="B73" s="395" t="s">
        <v>55</v>
      </c>
      <c r="C73" s="396"/>
      <c r="D73" s="396"/>
      <c r="E73" s="396"/>
      <c r="F73" s="64"/>
      <c r="G73" s="19"/>
      <c r="H73" s="387"/>
      <c r="I73" s="388"/>
      <c r="J73" s="388"/>
      <c r="K73" s="388"/>
      <c r="L73" s="388"/>
      <c r="M73" s="388"/>
      <c r="N73" s="389"/>
      <c r="P73" s="50"/>
      <c r="Q73" s="50"/>
      <c r="R73" s="50"/>
    </row>
    <row r="74" spans="1:18" ht="18.75" customHeight="1" thickBot="1" x14ac:dyDescent="0.3">
      <c r="A74" s="46" t="s">
        <v>56</v>
      </c>
      <c r="B74" s="399" t="s">
        <v>57</v>
      </c>
      <c r="C74" s="399"/>
      <c r="D74" s="399"/>
      <c r="E74" s="399"/>
      <c r="F74" s="399"/>
      <c r="G74" s="399"/>
      <c r="H74" s="399"/>
      <c r="I74" s="399"/>
      <c r="J74" s="399"/>
      <c r="K74" s="399"/>
      <c r="L74" s="399"/>
      <c r="M74" s="399"/>
      <c r="N74" s="400"/>
    </row>
    <row r="75" spans="1:18" ht="79.5" customHeight="1" thickTop="1" x14ac:dyDescent="0.25">
      <c r="A75" s="21" t="s">
        <v>58</v>
      </c>
      <c r="B75" s="243" t="s">
        <v>143</v>
      </c>
      <c r="C75" s="243"/>
      <c r="D75" s="243"/>
      <c r="E75" s="243"/>
      <c r="F75" s="243"/>
      <c r="G75" s="243"/>
      <c r="H75" s="243"/>
      <c r="I75" s="243"/>
      <c r="J75" s="243"/>
      <c r="K75" s="243"/>
      <c r="L75" s="243"/>
      <c r="M75" s="243"/>
      <c r="N75" s="65"/>
    </row>
    <row r="76" spans="1:18" ht="78.75" customHeight="1" x14ac:dyDescent="0.25">
      <c r="A76" s="14" t="s">
        <v>59</v>
      </c>
      <c r="B76" s="243" t="s">
        <v>144</v>
      </c>
      <c r="C76" s="243"/>
      <c r="D76" s="243"/>
      <c r="E76" s="243"/>
      <c r="F76" s="243"/>
      <c r="G76" s="243"/>
      <c r="H76" s="243"/>
      <c r="I76" s="243"/>
      <c r="J76" s="243"/>
      <c r="K76" s="243"/>
      <c r="L76" s="243"/>
      <c r="M76" s="243"/>
      <c r="N76" s="65"/>
    </row>
    <row r="77" spans="1:18" ht="48.75" customHeight="1" x14ac:dyDescent="0.25">
      <c r="A77" s="14" t="s">
        <v>60</v>
      </c>
      <c r="B77" s="243" t="s">
        <v>145</v>
      </c>
      <c r="C77" s="243"/>
      <c r="D77" s="243"/>
      <c r="E77" s="243"/>
      <c r="F77" s="243"/>
      <c r="G77" s="243"/>
      <c r="H77" s="243"/>
      <c r="I77" s="243"/>
      <c r="J77" s="243"/>
      <c r="K77" s="243"/>
      <c r="L77" s="243"/>
      <c r="M77" s="243"/>
      <c r="N77" s="65"/>
    </row>
    <row r="78" spans="1:18" ht="48.75" customHeight="1" x14ac:dyDescent="0.25">
      <c r="A78" s="14" t="s">
        <v>61</v>
      </c>
      <c r="B78" s="243" t="s">
        <v>146</v>
      </c>
      <c r="C78" s="243"/>
      <c r="D78" s="243"/>
      <c r="E78" s="243"/>
      <c r="F78" s="243"/>
      <c r="G78" s="243"/>
      <c r="H78" s="243"/>
      <c r="I78" s="243"/>
      <c r="J78" s="243"/>
      <c r="K78" s="243"/>
      <c r="L78" s="243"/>
      <c r="M78" s="243"/>
      <c r="N78" s="65"/>
    </row>
    <row r="79" spans="1:18" ht="21" customHeight="1" thickBot="1" x14ac:dyDescent="0.3">
      <c r="A79" s="324" t="s">
        <v>62</v>
      </c>
      <c r="B79" s="325"/>
      <c r="C79" s="325"/>
      <c r="D79" s="325"/>
      <c r="E79" s="325"/>
      <c r="F79" s="325"/>
      <c r="G79" s="325"/>
      <c r="H79" s="325"/>
      <c r="I79" s="325"/>
      <c r="J79" s="325"/>
      <c r="K79" s="325"/>
      <c r="L79" s="325"/>
      <c r="M79" s="326"/>
      <c r="N79" s="57">
        <f>IF(TYPE(Check34)=2,IF(LEN(TRIM(Check34))&gt;0,MAX(N75:N78),0),0)</f>
        <v>0</v>
      </c>
    </row>
    <row r="80" spans="1:18" ht="17.25" customHeight="1" thickBot="1" x14ac:dyDescent="0.3">
      <c r="A80" s="46">
        <v>13</v>
      </c>
      <c r="B80" s="360" t="s">
        <v>63</v>
      </c>
      <c r="C80" s="179"/>
      <c r="D80" s="179"/>
      <c r="E80" s="179"/>
      <c r="F80" s="179"/>
      <c r="G80" s="179"/>
      <c r="H80" s="179"/>
      <c r="I80" s="179"/>
      <c r="J80" s="179"/>
      <c r="K80" s="179"/>
      <c r="L80" s="179"/>
      <c r="M80" s="179"/>
      <c r="N80" s="398"/>
    </row>
    <row r="81" spans="1:19" ht="35.25" customHeight="1" thickTop="1" x14ac:dyDescent="0.25">
      <c r="A81" s="403"/>
      <c r="B81" s="218"/>
      <c r="C81" s="217" t="s">
        <v>12</v>
      </c>
      <c r="D81" s="364"/>
      <c r="E81" s="364"/>
      <c r="F81" s="218"/>
      <c r="G81" s="217" t="s">
        <v>147</v>
      </c>
      <c r="H81" s="364"/>
      <c r="I81" s="364"/>
      <c r="J81" s="364"/>
      <c r="K81" s="218"/>
      <c r="L81" s="211" t="s">
        <v>148</v>
      </c>
      <c r="M81" s="211"/>
      <c r="N81" s="397"/>
    </row>
    <row r="82" spans="1:19" ht="24" customHeight="1" thickBot="1" x14ac:dyDescent="0.3">
      <c r="A82" s="401" t="s">
        <v>64</v>
      </c>
      <c r="B82" s="402"/>
      <c r="C82" s="392">
        <f>Text212*Text229</f>
        <v>0</v>
      </c>
      <c r="D82" s="393"/>
      <c r="E82" s="393"/>
      <c r="F82" s="394"/>
      <c r="G82" s="392">
        <f>Text212*Text230</f>
        <v>0</v>
      </c>
      <c r="H82" s="393"/>
      <c r="I82" s="393"/>
      <c r="J82" s="393"/>
      <c r="K82" s="394"/>
      <c r="L82" s="390">
        <f>Text212*Text231</f>
        <v>0</v>
      </c>
      <c r="M82" s="390"/>
      <c r="N82" s="391"/>
    </row>
    <row r="83" spans="1:19" ht="16.5" thickTop="1" x14ac:dyDescent="0.25"/>
    <row r="86" spans="1:19" x14ac:dyDescent="0.25">
      <c r="N86" s="20"/>
      <c r="O86" s="20"/>
      <c r="P86" s="20"/>
      <c r="Q86" s="20"/>
      <c r="R86" s="20"/>
      <c r="S86" s="20"/>
    </row>
  </sheetData>
  <sheetProtection password="CF7A" sheet="1" objects="1" scenarios="1" selectLockedCells="1"/>
  <customSheetViews>
    <customSheetView guid="{17021DDE-0EDC-429C-8B34-14A1CA2E76B2}" showGridLines="0" showRowCol="0" hiddenColumns="1">
      <selection activeCell="A13" sqref="A13:N13"/>
      <rowBreaks count="2" manualBreakCount="2">
        <brk id="36" max="16383" man="1"/>
        <brk id="63" max="16383" man="1"/>
      </rowBreaks>
      <pageMargins left="0.59055118110236227" right="0.39370078740157483" top="0.59055118110236227" bottom="0.39370078740157483" header="0" footer="0"/>
      <pageSetup paperSize="9" orientation="portrait" blackAndWhite="1" r:id="rId1"/>
      <headerFooter alignWithMargins="0">
        <oddFooter>&amp;R&amp;9 1PP10  &amp;P</oddFooter>
      </headerFooter>
    </customSheetView>
  </customSheetViews>
  <mergeCells count="143">
    <mergeCell ref="L4:N4"/>
    <mergeCell ref="C5:M5"/>
    <mergeCell ref="E6:H6"/>
    <mergeCell ref="E7:H7"/>
    <mergeCell ref="E8:H8"/>
    <mergeCell ref="I1:N2"/>
    <mergeCell ref="A16:N16"/>
    <mergeCell ref="B17:N17"/>
    <mergeCell ref="A18:N18"/>
    <mergeCell ref="A19:N19"/>
    <mergeCell ref="A20:N20"/>
    <mergeCell ref="B21:N21"/>
    <mergeCell ref="E9:H9"/>
    <mergeCell ref="A10:B10"/>
    <mergeCell ref="A11:B11"/>
    <mergeCell ref="B13:N13"/>
    <mergeCell ref="A14:N14"/>
    <mergeCell ref="A15:N15"/>
    <mergeCell ref="A28:N28"/>
    <mergeCell ref="B29:N29"/>
    <mergeCell ref="A30:N30"/>
    <mergeCell ref="A31:N31"/>
    <mergeCell ref="A32:N32"/>
    <mergeCell ref="B33:N33"/>
    <mergeCell ref="A22:N22"/>
    <mergeCell ref="A23:N23"/>
    <mergeCell ref="A24:N24"/>
    <mergeCell ref="B25:N25"/>
    <mergeCell ref="A26:N26"/>
    <mergeCell ref="A27:N27"/>
    <mergeCell ref="B39:F39"/>
    <mergeCell ref="G39:J39"/>
    <mergeCell ref="K39:M39"/>
    <mergeCell ref="B40:F40"/>
    <mergeCell ref="G40:J40"/>
    <mergeCell ref="K40:M40"/>
    <mergeCell ref="A34:N34"/>
    <mergeCell ref="A35:N35"/>
    <mergeCell ref="A36:N36"/>
    <mergeCell ref="B37:E37"/>
    <mergeCell ref="F37:N37"/>
    <mergeCell ref="B38:N38"/>
    <mergeCell ref="B41:F45"/>
    <mergeCell ref="G41:J41"/>
    <mergeCell ref="K41:M41"/>
    <mergeCell ref="G42:J42"/>
    <mergeCell ref="K42:M42"/>
    <mergeCell ref="G43:J43"/>
    <mergeCell ref="K43:M43"/>
    <mergeCell ref="G44:J44"/>
    <mergeCell ref="K44:M44"/>
    <mergeCell ref="G45:J45"/>
    <mergeCell ref="K45:M45"/>
    <mergeCell ref="A49:D49"/>
    <mergeCell ref="E49:G49"/>
    <mergeCell ref="H49:K49"/>
    <mergeCell ref="L49:N49"/>
    <mergeCell ref="A50:D50"/>
    <mergeCell ref="E50:G50"/>
    <mergeCell ref="H50:K50"/>
    <mergeCell ref="L50:N50"/>
    <mergeCell ref="A46:F46"/>
    <mergeCell ref="G46:J46"/>
    <mergeCell ref="K46:M46"/>
    <mergeCell ref="A47:A48"/>
    <mergeCell ref="B47:N48"/>
    <mergeCell ref="A53:D53"/>
    <mergeCell ref="E53:G53"/>
    <mergeCell ref="H53:K53"/>
    <mergeCell ref="L53:N53"/>
    <mergeCell ref="A54:D54"/>
    <mergeCell ref="E54:G54"/>
    <mergeCell ref="H54:K54"/>
    <mergeCell ref="L54:N54"/>
    <mergeCell ref="A51:D51"/>
    <mergeCell ref="E51:G51"/>
    <mergeCell ref="H51:K51"/>
    <mergeCell ref="L51:N51"/>
    <mergeCell ref="A52:D52"/>
    <mergeCell ref="E52:G52"/>
    <mergeCell ref="H52:K52"/>
    <mergeCell ref="L52:N52"/>
    <mergeCell ref="A58:D58"/>
    <mergeCell ref="E58:G58"/>
    <mergeCell ref="H58:K58"/>
    <mergeCell ref="L58:N58"/>
    <mergeCell ref="A59:D59"/>
    <mergeCell ref="E59:G59"/>
    <mergeCell ref="H59:K59"/>
    <mergeCell ref="L59:N59"/>
    <mergeCell ref="A55:D55"/>
    <mergeCell ref="E55:G55"/>
    <mergeCell ref="H55:K55"/>
    <mergeCell ref="L55:N55"/>
    <mergeCell ref="A56:A57"/>
    <mergeCell ref="B56:N57"/>
    <mergeCell ref="A62:D62"/>
    <mergeCell ref="E62:G62"/>
    <mergeCell ref="H62:K62"/>
    <mergeCell ref="L62:N62"/>
    <mergeCell ref="A63:D63"/>
    <mergeCell ref="E63:G63"/>
    <mergeCell ref="H63:K63"/>
    <mergeCell ref="L63:N63"/>
    <mergeCell ref="A60:D60"/>
    <mergeCell ref="E60:G60"/>
    <mergeCell ref="H60:K60"/>
    <mergeCell ref="L60:N60"/>
    <mergeCell ref="A61:D61"/>
    <mergeCell ref="E61:G61"/>
    <mergeCell ref="H61:K61"/>
    <mergeCell ref="L61:N61"/>
    <mergeCell ref="A64:D64"/>
    <mergeCell ref="E64:G64"/>
    <mergeCell ref="H64:K64"/>
    <mergeCell ref="L64:N64"/>
    <mergeCell ref="B65:N65"/>
    <mergeCell ref="A66:A73"/>
    <mergeCell ref="B66:G66"/>
    <mergeCell ref="H66:N66"/>
    <mergeCell ref="B67:E67"/>
    <mergeCell ref="H67:N73"/>
    <mergeCell ref="B74:N74"/>
    <mergeCell ref="B75:M75"/>
    <mergeCell ref="B76:M76"/>
    <mergeCell ref="B77:M77"/>
    <mergeCell ref="B78:M78"/>
    <mergeCell ref="A79:M79"/>
    <mergeCell ref="B68:E68"/>
    <mergeCell ref="B69:E69"/>
    <mergeCell ref="B70:E70"/>
    <mergeCell ref="B71:E71"/>
    <mergeCell ref="B72:E72"/>
    <mergeCell ref="B73:E73"/>
    <mergeCell ref="B80:N80"/>
    <mergeCell ref="A81:B81"/>
    <mergeCell ref="C81:F81"/>
    <mergeCell ref="G81:K81"/>
    <mergeCell ref="L81:N81"/>
    <mergeCell ref="A82:B82"/>
    <mergeCell ref="C82:F82"/>
    <mergeCell ref="G82:K82"/>
    <mergeCell ref="L82:N82"/>
  </mergeCells>
  <dataValidations count="6">
    <dataValidation type="decimal" allowBlank="1" showErrorMessage="1" errorTitle="Klaida" error="Įveskite skaičių ne didesnį už  0,5" sqref="N75">
      <formula1>0</formula1>
      <formula2>0.5</formula2>
    </dataValidation>
    <dataValidation type="decimal" allowBlank="1" showErrorMessage="1" errorTitle="Klaida" error="Įveskite skaičių iki  0,5" sqref="N76:N78">
      <formula1>0</formula1>
      <formula2>0.5</formula2>
    </dataValidation>
    <dataValidation type="date" errorStyle="warning" allowBlank="1" showErrorMessage="1" errorTitle="Įveskite teisingą datą" sqref="A22:N22">
      <formula1>25569</formula1>
      <formula2>42369</formula2>
    </dataValidation>
    <dataValidation type="list" allowBlank="1" showInputMessage="1" showErrorMessage="1" sqref="F67:F73">
      <formula1>$P$67:$P$68</formula1>
    </dataValidation>
    <dataValidation type="decimal" allowBlank="1" showErrorMessage="1" errorTitle="KLAIDA !" error="Įveskite skaičius !" sqref="G40:N45">
      <formula1>0</formula1>
      <formula2>99999999999999</formula2>
    </dataValidation>
    <dataValidation type="decimal" errorStyle="warning" allowBlank="1" showErrorMessage="1" error="Skaitinė reikšmė" sqref="P26">
      <formula1>0</formula1>
      <formula2>99999999999</formula2>
    </dataValidation>
  </dataValidations>
  <pageMargins left="0.59055118110236227" right="0.39370078740157483" top="0.59055118110236227" bottom="0.39370078740157483" header="0" footer="0"/>
  <pageSetup paperSize="9" orientation="portrait" blackAndWhite="1" r:id="rId2"/>
  <headerFooter alignWithMargins="0">
    <oddFooter>&amp;R&amp;9 1PP10  &amp;P</oddFooter>
  </headerFooter>
  <rowBreaks count="2" manualBreakCount="2">
    <brk id="37" max="16383" man="1"/>
    <brk id="64"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showGridLines="0" showRowColHeaders="0" zoomScaleNormal="100" workbookViewId="0">
      <selection activeCell="A14" sqref="A14:N14"/>
    </sheetView>
  </sheetViews>
  <sheetFormatPr defaultRowHeight="15.75" x14ac:dyDescent="0.25"/>
  <cols>
    <col min="1" max="1" width="6.1640625" style="45" customWidth="1"/>
    <col min="2" max="2" width="9.33203125" style="45"/>
    <col min="3" max="3" width="4.5" style="45" customWidth="1"/>
    <col min="4" max="4" width="9" style="45" customWidth="1"/>
    <col min="5" max="5" width="8.5" style="45" customWidth="1"/>
    <col min="6" max="6" width="4" style="45" customWidth="1"/>
    <col min="7" max="7" width="10.6640625" style="45" customWidth="1"/>
    <col min="8" max="8" width="5.33203125" style="45" customWidth="1"/>
    <col min="9" max="9" width="2.83203125" style="45" customWidth="1"/>
    <col min="10" max="10" width="2.5" style="45" customWidth="1"/>
    <col min="11" max="11" width="5.33203125" style="45" customWidth="1"/>
    <col min="12" max="12" width="7.33203125" style="45" customWidth="1"/>
    <col min="13" max="13" width="8.33203125" style="45" customWidth="1"/>
    <col min="14" max="14" width="19.5" style="45" customWidth="1"/>
    <col min="15" max="15" width="1.83203125" style="45" customWidth="1"/>
    <col min="16" max="16" width="2.83203125" style="45" hidden="1" customWidth="1"/>
    <col min="17" max="16384" width="9.33203125" style="45"/>
  </cols>
  <sheetData>
    <row r="1" spans="1:14" ht="14.25" customHeight="1" x14ac:dyDescent="0.25">
      <c r="A1" s="7"/>
      <c r="I1" s="404" t="s">
        <v>138</v>
      </c>
      <c r="J1" s="404"/>
      <c r="K1" s="404"/>
      <c r="L1" s="404"/>
      <c r="M1" s="404"/>
      <c r="N1" s="404"/>
    </row>
    <row r="2" spans="1:14" ht="16.5" customHeight="1" x14ac:dyDescent="0.25">
      <c r="A2" s="2"/>
      <c r="I2" s="404"/>
      <c r="J2" s="404"/>
      <c r="K2" s="404"/>
      <c r="L2" s="404"/>
      <c r="M2" s="404"/>
      <c r="N2" s="404"/>
    </row>
    <row r="3" spans="1:14" ht="16.5" customHeight="1" x14ac:dyDescent="0.25">
      <c r="A3" s="2"/>
      <c r="I3" s="111"/>
      <c r="J3" s="111"/>
      <c r="K3" s="111"/>
      <c r="L3" s="111"/>
      <c r="M3" s="111"/>
      <c r="N3" s="111"/>
    </row>
    <row r="4" spans="1:14" ht="16.5" customHeight="1" x14ac:dyDescent="0.25">
      <c r="A4" s="2"/>
      <c r="E4" s="45" t="s">
        <v>150</v>
      </c>
      <c r="L4" s="408"/>
      <c r="M4" s="409"/>
      <c r="N4" s="409"/>
    </row>
    <row r="5" spans="1:14" x14ac:dyDescent="0.25">
      <c r="A5" s="1"/>
      <c r="C5" s="167" t="s">
        <v>38</v>
      </c>
      <c r="D5" s="167"/>
      <c r="E5" s="167"/>
      <c r="F5" s="167"/>
      <c r="G5" s="167"/>
      <c r="H5" s="167"/>
      <c r="I5" s="167"/>
      <c r="J5" s="167"/>
      <c r="K5" s="167"/>
      <c r="L5" s="167"/>
      <c r="M5" s="167"/>
    </row>
    <row r="6" spans="1:14" x14ac:dyDescent="0.25">
      <c r="A6" s="1"/>
      <c r="C6" s="1"/>
      <c r="D6" s="1"/>
      <c r="E6" s="410" t="str">
        <f>'1F'!E11:G11</f>
        <v xml:space="preserve">    -  -  </v>
      </c>
      <c r="F6" s="411"/>
      <c r="G6" s="411"/>
      <c r="H6" s="411"/>
      <c r="I6" s="1"/>
      <c r="J6" s="1"/>
      <c r="K6" s="1"/>
      <c r="L6" s="1"/>
      <c r="M6" s="1"/>
    </row>
    <row r="7" spans="1:14" ht="11.25" customHeight="1" x14ac:dyDescent="0.25">
      <c r="A7" s="1"/>
      <c r="C7" s="1"/>
      <c r="D7" s="1"/>
      <c r="E7" s="407" t="s">
        <v>0</v>
      </c>
      <c r="F7" s="168"/>
      <c r="G7" s="168"/>
      <c r="H7" s="168"/>
      <c r="I7" s="1"/>
      <c r="J7" s="1"/>
      <c r="K7" s="1"/>
      <c r="L7" s="1"/>
      <c r="M7" s="1"/>
    </row>
    <row r="8" spans="1:14" x14ac:dyDescent="0.25">
      <c r="A8" s="1"/>
      <c r="C8" s="1"/>
      <c r="D8" s="1"/>
      <c r="E8" s="405" t="str">
        <f>'1F'!E13</f>
        <v xml:space="preserve"> </v>
      </c>
      <c r="F8" s="406"/>
      <c r="G8" s="406"/>
      <c r="H8" s="406"/>
      <c r="I8" s="1"/>
      <c r="J8" s="1"/>
      <c r="K8" s="1"/>
      <c r="L8" s="1"/>
      <c r="M8" s="1"/>
    </row>
    <row r="9" spans="1:14" ht="12.75" customHeight="1" thickBot="1" x14ac:dyDescent="0.3">
      <c r="A9" s="2"/>
      <c r="E9" s="407" t="s">
        <v>94</v>
      </c>
      <c r="F9" s="168"/>
      <c r="G9" s="168"/>
      <c r="H9" s="168"/>
    </row>
    <row r="10" spans="1:14" ht="16.5" customHeight="1" thickBot="1" x14ac:dyDescent="0.3">
      <c r="A10" s="171" t="s">
        <v>1</v>
      </c>
      <c r="B10" s="370"/>
      <c r="C10" s="63" t="str">
        <f>'1F'!Check16</f>
        <v xml:space="preserve"> </v>
      </c>
    </row>
    <row r="11" spans="1:14" ht="17.25" customHeight="1" thickBot="1" x14ac:dyDescent="0.3">
      <c r="A11" s="171" t="s">
        <v>2</v>
      </c>
      <c r="B11" s="369"/>
      <c r="C11" s="63" t="str">
        <f>'1F'!C16</f>
        <v xml:space="preserve"> </v>
      </c>
    </row>
    <row r="12" spans="1:14" ht="5.25" customHeight="1" thickBot="1" x14ac:dyDescent="0.3">
      <c r="A12" s="2"/>
    </row>
    <row r="13" spans="1:14" ht="18" customHeight="1" thickTop="1" thickBot="1" x14ac:dyDescent="0.3">
      <c r="A13" s="5">
        <v>1</v>
      </c>
      <c r="B13" s="416" t="s">
        <v>39</v>
      </c>
      <c r="C13" s="417"/>
      <c r="D13" s="417"/>
      <c r="E13" s="417"/>
      <c r="F13" s="417"/>
      <c r="G13" s="417"/>
      <c r="H13" s="417"/>
      <c r="I13" s="417"/>
      <c r="J13" s="417"/>
      <c r="K13" s="417"/>
      <c r="L13" s="417"/>
      <c r="M13" s="417"/>
      <c r="N13" s="418"/>
    </row>
    <row r="14" spans="1:14" ht="18" customHeight="1" thickTop="1" x14ac:dyDescent="0.25">
      <c r="A14" s="329"/>
      <c r="B14" s="330"/>
      <c r="C14" s="330"/>
      <c r="D14" s="330"/>
      <c r="E14" s="330"/>
      <c r="F14" s="330"/>
      <c r="G14" s="330"/>
      <c r="H14" s="330"/>
      <c r="I14" s="330"/>
      <c r="J14" s="330"/>
      <c r="K14" s="330"/>
      <c r="L14" s="330"/>
      <c r="M14" s="330"/>
      <c r="N14" s="331"/>
    </row>
    <row r="15" spans="1:14" ht="18" customHeight="1" x14ac:dyDescent="0.25">
      <c r="A15" s="309"/>
      <c r="B15" s="310"/>
      <c r="C15" s="310"/>
      <c r="D15" s="310"/>
      <c r="E15" s="310"/>
      <c r="F15" s="310"/>
      <c r="G15" s="310"/>
      <c r="H15" s="310"/>
      <c r="I15" s="310"/>
      <c r="J15" s="310"/>
      <c r="K15" s="310"/>
      <c r="L15" s="310"/>
      <c r="M15" s="310"/>
      <c r="N15" s="311"/>
    </row>
    <row r="16" spans="1:14" ht="18" customHeight="1" thickBot="1" x14ac:dyDescent="0.3">
      <c r="A16" s="332"/>
      <c r="B16" s="333"/>
      <c r="C16" s="333"/>
      <c r="D16" s="333"/>
      <c r="E16" s="333"/>
      <c r="F16" s="333"/>
      <c r="G16" s="333"/>
      <c r="H16" s="333"/>
      <c r="I16" s="333"/>
      <c r="J16" s="333"/>
      <c r="K16" s="333"/>
      <c r="L16" s="333"/>
      <c r="M16" s="333"/>
      <c r="N16" s="334"/>
    </row>
    <row r="17" spans="1:14" ht="18" customHeight="1" thickTop="1" thickBot="1" x14ac:dyDescent="0.3">
      <c r="A17" s="5">
        <v>2</v>
      </c>
      <c r="B17" s="213" t="s">
        <v>95</v>
      </c>
      <c r="C17" s="322"/>
      <c r="D17" s="322"/>
      <c r="E17" s="322"/>
      <c r="F17" s="322"/>
      <c r="G17" s="322"/>
      <c r="H17" s="322"/>
      <c r="I17" s="322"/>
      <c r="J17" s="322"/>
      <c r="K17" s="322"/>
      <c r="L17" s="322"/>
      <c r="M17" s="322"/>
      <c r="N17" s="323"/>
    </row>
    <row r="18" spans="1:14" ht="18" customHeight="1" thickTop="1" x14ac:dyDescent="0.25">
      <c r="A18" s="161"/>
      <c r="B18" s="162"/>
      <c r="C18" s="162"/>
      <c r="D18" s="162"/>
      <c r="E18" s="162"/>
      <c r="F18" s="162"/>
      <c r="G18" s="162"/>
      <c r="H18" s="162"/>
      <c r="I18" s="162"/>
      <c r="J18" s="162"/>
      <c r="K18" s="162"/>
      <c r="L18" s="162"/>
      <c r="M18" s="162"/>
      <c r="N18" s="163"/>
    </row>
    <row r="19" spans="1:14" ht="18" customHeight="1" x14ac:dyDescent="0.25">
      <c r="A19" s="309"/>
      <c r="B19" s="310"/>
      <c r="C19" s="310"/>
      <c r="D19" s="310"/>
      <c r="E19" s="310"/>
      <c r="F19" s="310"/>
      <c r="G19" s="310"/>
      <c r="H19" s="310"/>
      <c r="I19" s="310"/>
      <c r="J19" s="310"/>
      <c r="K19" s="310"/>
      <c r="L19" s="310"/>
      <c r="M19" s="310"/>
      <c r="N19" s="311"/>
    </row>
    <row r="20" spans="1:14" ht="18" customHeight="1" thickBot="1" x14ac:dyDescent="0.3">
      <c r="A20" s="332"/>
      <c r="B20" s="333"/>
      <c r="C20" s="333"/>
      <c r="D20" s="333"/>
      <c r="E20" s="333"/>
      <c r="F20" s="333"/>
      <c r="G20" s="333"/>
      <c r="H20" s="333"/>
      <c r="I20" s="333"/>
      <c r="J20" s="333"/>
      <c r="K20" s="333"/>
      <c r="L20" s="333"/>
      <c r="M20" s="333"/>
      <c r="N20" s="334"/>
    </row>
    <row r="21" spans="1:14" ht="18" customHeight="1" thickTop="1" thickBot="1" x14ac:dyDescent="0.3">
      <c r="A21" s="5">
        <v>3</v>
      </c>
      <c r="B21" s="213" t="s">
        <v>40</v>
      </c>
      <c r="C21" s="322"/>
      <c r="D21" s="322"/>
      <c r="E21" s="322"/>
      <c r="F21" s="322"/>
      <c r="G21" s="322"/>
      <c r="H21" s="322"/>
      <c r="I21" s="322"/>
      <c r="J21" s="322"/>
      <c r="K21" s="322"/>
      <c r="L21" s="322"/>
      <c r="M21" s="322"/>
      <c r="N21" s="323"/>
    </row>
    <row r="22" spans="1:14" ht="18" customHeight="1" thickTop="1" x14ac:dyDescent="0.25">
      <c r="A22" s="164"/>
      <c r="B22" s="165"/>
      <c r="C22" s="165"/>
      <c r="D22" s="165"/>
      <c r="E22" s="165"/>
      <c r="F22" s="165"/>
      <c r="G22" s="165"/>
      <c r="H22" s="165"/>
      <c r="I22" s="165"/>
      <c r="J22" s="165"/>
      <c r="K22" s="165"/>
      <c r="L22" s="165"/>
      <c r="M22" s="165"/>
      <c r="N22" s="166"/>
    </row>
    <row r="23" spans="1:14" ht="18" customHeight="1" x14ac:dyDescent="0.25">
      <c r="A23" s="309"/>
      <c r="B23" s="310"/>
      <c r="C23" s="310"/>
      <c r="D23" s="310"/>
      <c r="E23" s="310"/>
      <c r="F23" s="310"/>
      <c r="G23" s="310"/>
      <c r="H23" s="310"/>
      <c r="I23" s="310"/>
      <c r="J23" s="310"/>
      <c r="K23" s="310"/>
      <c r="L23" s="310"/>
      <c r="M23" s="310"/>
      <c r="N23" s="311"/>
    </row>
    <row r="24" spans="1:14" ht="18" customHeight="1" thickBot="1" x14ac:dyDescent="0.3">
      <c r="A24" s="332"/>
      <c r="B24" s="333"/>
      <c r="C24" s="333"/>
      <c r="D24" s="333"/>
      <c r="E24" s="333"/>
      <c r="F24" s="333"/>
      <c r="G24" s="333"/>
      <c r="H24" s="333"/>
      <c r="I24" s="333"/>
      <c r="J24" s="333"/>
      <c r="K24" s="333"/>
      <c r="L24" s="333"/>
      <c r="M24" s="333"/>
      <c r="N24" s="334"/>
    </row>
    <row r="25" spans="1:14" ht="18" customHeight="1" thickTop="1" thickBot="1" x14ac:dyDescent="0.3">
      <c r="A25" s="5">
        <v>4</v>
      </c>
      <c r="B25" s="213" t="s">
        <v>79</v>
      </c>
      <c r="C25" s="322"/>
      <c r="D25" s="322"/>
      <c r="E25" s="322"/>
      <c r="F25" s="322"/>
      <c r="G25" s="322"/>
      <c r="H25" s="322"/>
      <c r="I25" s="322"/>
      <c r="J25" s="322"/>
      <c r="K25" s="322"/>
      <c r="L25" s="322"/>
      <c r="M25" s="322"/>
      <c r="N25" s="323"/>
    </row>
    <row r="26" spans="1:14" ht="18" customHeight="1" thickTop="1" x14ac:dyDescent="0.25">
      <c r="A26" s="341"/>
      <c r="B26" s="342"/>
      <c r="C26" s="342"/>
      <c r="D26" s="342"/>
      <c r="E26" s="342"/>
      <c r="F26" s="342"/>
      <c r="G26" s="342"/>
      <c r="H26" s="342"/>
      <c r="I26" s="342"/>
      <c r="J26" s="342"/>
      <c r="K26" s="342"/>
      <c r="L26" s="342"/>
      <c r="M26" s="342"/>
      <c r="N26" s="343"/>
    </row>
    <row r="27" spans="1:14" ht="18" customHeight="1" x14ac:dyDescent="0.25">
      <c r="A27" s="309"/>
      <c r="B27" s="310"/>
      <c r="C27" s="310"/>
      <c r="D27" s="310"/>
      <c r="E27" s="310"/>
      <c r="F27" s="310"/>
      <c r="G27" s="310"/>
      <c r="H27" s="310"/>
      <c r="I27" s="310"/>
      <c r="J27" s="310"/>
      <c r="K27" s="310"/>
      <c r="L27" s="310"/>
      <c r="M27" s="310"/>
      <c r="N27" s="311"/>
    </row>
    <row r="28" spans="1:14" ht="18" customHeight="1" thickBot="1" x14ac:dyDescent="0.3">
      <c r="A28" s="312"/>
      <c r="B28" s="313"/>
      <c r="C28" s="313"/>
      <c r="D28" s="313"/>
      <c r="E28" s="313"/>
      <c r="F28" s="313"/>
      <c r="G28" s="313"/>
      <c r="H28" s="313"/>
      <c r="I28" s="313"/>
      <c r="J28" s="313"/>
      <c r="K28" s="313"/>
      <c r="L28" s="313"/>
      <c r="M28" s="313"/>
      <c r="N28" s="314"/>
    </row>
    <row r="29" spans="1:14" ht="18" customHeight="1" thickTop="1" thickBot="1" x14ac:dyDescent="0.3">
      <c r="A29" s="5">
        <v>5</v>
      </c>
      <c r="B29" s="219" t="s">
        <v>41</v>
      </c>
      <c r="C29" s="315"/>
      <c r="D29" s="315"/>
      <c r="E29" s="315"/>
      <c r="F29" s="315"/>
      <c r="G29" s="315"/>
      <c r="H29" s="315"/>
      <c r="I29" s="315"/>
      <c r="J29" s="315"/>
      <c r="K29" s="315"/>
      <c r="L29" s="315"/>
      <c r="M29" s="315"/>
      <c r="N29" s="316"/>
    </row>
    <row r="30" spans="1:14" ht="18" customHeight="1" thickTop="1" x14ac:dyDescent="0.25">
      <c r="A30" s="344"/>
      <c r="B30" s="345"/>
      <c r="C30" s="345"/>
      <c r="D30" s="345"/>
      <c r="E30" s="345"/>
      <c r="F30" s="345"/>
      <c r="G30" s="345"/>
      <c r="H30" s="345"/>
      <c r="I30" s="345"/>
      <c r="J30" s="345"/>
      <c r="K30" s="345"/>
      <c r="L30" s="345"/>
      <c r="M30" s="345"/>
      <c r="N30" s="346"/>
    </row>
    <row r="31" spans="1:14" ht="18" customHeight="1" x14ac:dyDescent="0.25">
      <c r="A31" s="309"/>
      <c r="B31" s="310"/>
      <c r="C31" s="310"/>
      <c r="D31" s="310"/>
      <c r="E31" s="310"/>
      <c r="F31" s="310"/>
      <c r="G31" s="310"/>
      <c r="H31" s="310"/>
      <c r="I31" s="310"/>
      <c r="J31" s="310"/>
      <c r="K31" s="310"/>
      <c r="L31" s="310"/>
      <c r="M31" s="310"/>
      <c r="N31" s="311"/>
    </row>
    <row r="32" spans="1:14" ht="18" customHeight="1" thickBot="1" x14ac:dyDescent="0.3">
      <c r="A32" s="312"/>
      <c r="B32" s="313"/>
      <c r="C32" s="313"/>
      <c r="D32" s="313"/>
      <c r="E32" s="313"/>
      <c r="F32" s="313"/>
      <c r="G32" s="313"/>
      <c r="H32" s="313"/>
      <c r="I32" s="313"/>
      <c r="J32" s="313"/>
      <c r="K32" s="313"/>
      <c r="L32" s="313"/>
      <c r="M32" s="313"/>
      <c r="N32" s="314"/>
    </row>
    <row r="33" spans="1:17" ht="18" customHeight="1" thickTop="1" thickBot="1" x14ac:dyDescent="0.3">
      <c r="A33" s="5">
        <v>6</v>
      </c>
      <c r="B33" s="213" t="s">
        <v>96</v>
      </c>
      <c r="C33" s="347"/>
      <c r="D33" s="347"/>
      <c r="E33" s="347"/>
      <c r="F33" s="347"/>
      <c r="G33" s="347"/>
      <c r="H33" s="347"/>
      <c r="I33" s="347"/>
      <c r="J33" s="347"/>
      <c r="K33" s="347"/>
      <c r="L33" s="347"/>
      <c r="M33" s="347"/>
      <c r="N33" s="348"/>
      <c r="Q33" s="47"/>
    </row>
    <row r="34" spans="1:17" ht="18" customHeight="1" thickTop="1" x14ac:dyDescent="0.25">
      <c r="A34" s="161"/>
      <c r="B34" s="162"/>
      <c r="C34" s="162"/>
      <c r="D34" s="162"/>
      <c r="E34" s="162"/>
      <c r="F34" s="162"/>
      <c r="G34" s="162"/>
      <c r="H34" s="162"/>
      <c r="I34" s="162"/>
      <c r="J34" s="162"/>
      <c r="K34" s="162"/>
      <c r="L34" s="162"/>
      <c r="M34" s="162"/>
      <c r="N34" s="163"/>
      <c r="Q34" s="47"/>
    </row>
    <row r="35" spans="1:17" ht="18" customHeight="1" x14ac:dyDescent="0.25">
      <c r="A35" s="309"/>
      <c r="B35" s="310"/>
      <c r="C35" s="310"/>
      <c r="D35" s="310"/>
      <c r="E35" s="310"/>
      <c r="F35" s="310"/>
      <c r="G35" s="310"/>
      <c r="H35" s="310"/>
      <c r="I35" s="310"/>
      <c r="J35" s="310"/>
      <c r="K35" s="310"/>
      <c r="L35" s="310"/>
      <c r="M35" s="310"/>
      <c r="N35" s="311"/>
      <c r="Q35" s="47"/>
    </row>
    <row r="36" spans="1:17" ht="18" customHeight="1" thickBot="1" x14ac:dyDescent="0.3">
      <c r="A36" s="312"/>
      <c r="B36" s="313"/>
      <c r="C36" s="313"/>
      <c r="D36" s="313"/>
      <c r="E36" s="313"/>
      <c r="F36" s="313"/>
      <c r="G36" s="313"/>
      <c r="H36" s="313"/>
      <c r="I36" s="313"/>
      <c r="J36" s="313"/>
      <c r="K36" s="313"/>
      <c r="L36" s="313"/>
      <c r="M36" s="313"/>
      <c r="N36" s="314"/>
    </row>
    <row r="37" spans="1:17" ht="31.5" customHeight="1" thickTop="1" thickBot="1" x14ac:dyDescent="0.3">
      <c r="A37" s="98">
        <v>7</v>
      </c>
      <c r="B37" s="335" t="s">
        <v>97</v>
      </c>
      <c r="C37" s="336"/>
      <c r="D37" s="336"/>
      <c r="E37" s="337"/>
      <c r="F37" s="338"/>
      <c r="G37" s="339"/>
      <c r="H37" s="339"/>
      <c r="I37" s="339"/>
      <c r="J37" s="339"/>
      <c r="K37" s="339"/>
      <c r="L37" s="339"/>
      <c r="M37" s="339"/>
      <c r="N37" s="340"/>
    </row>
    <row r="38" spans="1:17" ht="17.25" customHeight="1" thickBot="1" x14ac:dyDescent="0.3">
      <c r="A38" s="48">
        <v>8</v>
      </c>
      <c r="B38" s="213" t="s">
        <v>65</v>
      </c>
      <c r="C38" s="322"/>
      <c r="D38" s="322"/>
      <c r="E38" s="322"/>
      <c r="F38" s="322"/>
      <c r="G38" s="322"/>
      <c r="H38" s="322"/>
      <c r="I38" s="322"/>
      <c r="J38" s="322"/>
      <c r="K38" s="322"/>
      <c r="L38" s="322"/>
      <c r="M38" s="322"/>
      <c r="N38" s="323"/>
    </row>
    <row r="39" spans="1:17" ht="47.25" customHeight="1" thickTop="1" x14ac:dyDescent="0.25">
      <c r="A39" s="16"/>
      <c r="B39" s="211"/>
      <c r="C39" s="211"/>
      <c r="D39" s="211"/>
      <c r="E39" s="211"/>
      <c r="F39" s="211"/>
      <c r="G39" s="321" t="s">
        <v>12</v>
      </c>
      <c r="H39" s="321"/>
      <c r="I39" s="321"/>
      <c r="J39" s="321"/>
      <c r="K39" s="211" t="s">
        <v>136</v>
      </c>
      <c r="L39" s="211"/>
      <c r="M39" s="211"/>
      <c r="N39" s="12" t="s">
        <v>139</v>
      </c>
    </row>
    <row r="40" spans="1:17" ht="47.25" customHeight="1" x14ac:dyDescent="0.25">
      <c r="A40" s="13" t="s">
        <v>42</v>
      </c>
      <c r="B40" s="318" t="s">
        <v>43</v>
      </c>
      <c r="C40" s="319"/>
      <c r="D40" s="319"/>
      <c r="E40" s="319"/>
      <c r="F40" s="320"/>
      <c r="G40" s="308"/>
      <c r="H40" s="308"/>
      <c r="I40" s="308"/>
      <c r="J40" s="308"/>
      <c r="K40" s="308"/>
      <c r="L40" s="308"/>
      <c r="M40" s="308"/>
      <c r="N40" s="88"/>
    </row>
    <row r="41" spans="1:17" ht="18" customHeight="1" x14ac:dyDescent="0.35">
      <c r="A41" s="15" t="s">
        <v>44</v>
      </c>
      <c r="B41" s="299" t="s">
        <v>140</v>
      </c>
      <c r="C41" s="300"/>
      <c r="D41" s="300"/>
      <c r="E41" s="300"/>
      <c r="F41" s="301"/>
      <c r="G41" s="308"/>
      <c r="H41" s="308"/>
      <c r="I41" s="308"/>
      <c r="J41" s="308"/>
      <c r="K41" s="308"/>
      <c r="L41" s="308"/>
      <c r="M41" s="308"/>
      <c r="N41" s="88"/>
    </row>
    <row r="42" spans="1:17" ht="18" customHeight="1" x14ac:dyDescent="0.25">
      <c r="A42" s="13" t="s">
        <v>45</v>
      </c>
      <c r="B42" s="302"/>
      <c r="C42" s="467"/>
      <c r="D42" s="467"/>
      <c r="E42" s="467"/>
      <c r="F42" s="304"/>
      <c r="G42" s="308" t="s">
        <v>10</v>
      </c>
      <c r="H42" s="308"/>
      <c r="I42" s="308"/>
      <c r="J42" s="308"/>
      <c r="K42" s="308" t="s">
        <v>10</v>
      </c>
      <c r="L42" s="308"/>
      <c r="M42" s="308"/>
      <c r="N42" s="88" t="s">
        <v>10</v>
      </c>
    </row>
    <row r="43" spans="1:17" ht="18" customHeight="1" x14ac:dyDescent="0.25">
      <c r="A43" s="13" t="s">
        <v>98</v>
      </c>
      <c r="B43" s="302"/>
      <c r="C43" s="467"/>
      <c r="D43" s="467"/>
      <c r="E43" s="467"/>
      <c r="F43" s="304"/>
      <c r="G43" s="308"/>
      <c r="H43" s="308"/>
      <c r="I43" s="308"/>
      <c r="J43" s="308"/>
      <c r="K43" s="308"/>
      <c r="L43" s="308"/>
      <c r="M43" s="308"/>
      <c r="N43" s="88"/>
    </row>
    <row r="44" spans="1:17" ht="18" customHeight="1" x14ac:dyDescent="0.25">
      <c r="A44" s="13" t="s">
        <v>99</v>
      </c>
      <c r="B44" s="302"/>
      <c r="C44" s="467"/>
      <c r="D44" s="467"/>
      <c r="E44" s="467"/>
      <c r="F44" s="304"/>
      <c r="G44" s="308"/>
      <c r="H44" s="308"/>
      <c r="I44" s="308"/>
      <c r="J44" s="308"/>
      <c r="K44" s="308" t="s">
        <v>10</v>
      </c>
      <c r="L44" s="308"/>
      <c r="M44" s="308"/>
      <c r="N44" s="88" t="s">
        <v>10</v>
      </c>
    </row>
    <row r="45" spans="1:17" ht="18" customHeight="1" x14ac:dyDescent="0.25">
      <c r="A45" s="13" t="s">
        <v>100</v>
      </c>
      <c r="B45" s="305"/>
      <c r="C45" s="306"/>
      <c r="D45" s="306"/>
      <c r="E45" s="306"/>
      <c r="F45" s="307"/>
      <c r="G45" s="308" t="s">
        <v>10</v>
      </c>
      <c r="H45" s="308"/>
      <c r="I45" s="308"/>
      <c r="J45" s="308"/>
      <c r="K45" s="308" t="s">
        <v>10</v>
      </c>
      <c r="L45" s="308"/>
      <c r="M45" s="308"/>
      <c r="N45" s="88" t="s">
        <v>10</v>
      </c>
    </row>
    <row r="46" spans="1:17" ht="18.75" customHeight="1" thickBot="1" x14ac:dyDescent="0.3">
      <c r="A46" s="324" t="s">
        <v>46</v>
      </c>
      <c r="B46" s="325"/>
      <c r="C46" s="325"/>
      <c r="D46" s="325"/>
      <c r="E46" s="325"/>
      <c r="F46" s="326"/>
      <c r="G46" s="327">
        <f>SUM(G40:J45)</f>
        <v>0</v>
      </c>
      <c r="H46" s="327"/>
      <c r="I46" s="327"/>
      <c r="J46" s="328"/>
      <c r="K46" s="327">
        <f>SUM(K40:M45)</f>
        <v>0</v>
      </c>
      <c r="L46" s="327"/>
      <c r="M46" s="328"/>
      <c r="N46" s="89">
        <f>SUM(N40:N45)</f>
        <v>0</v>
      </c>
    </row>
    <row r="47" spans="1:17" ht="18" customHeight="1" x14ac:dyDescent="0.25">
      <c r="A47" s="297">
        <v>9</v>
      </c>
      <c r="B47" s="358" t="s">
        <v>141</v>
      </c>
      <c r="C47" s="412"/>
      <c r="D47" s="412"/>
      <c r="E47" s="412"/>
      <c r="F47" s="412"/>
      <c r="G47" s="412"/>
      <c r="H47" s="412"/>
      <c r="I47" s="412"/>
      <c r="J47" s="412"/>
      <c r="K47" s="412"/>
      <c r="L47" s="412"/>
      <c r="M47" s="412"/>
      <c r="N47" s="413"/>
    </row>
    <row r="48" spans="1:17" ht="16.5" thickBot="1" x14ac:dyDescent="0.3">
      <c r="A48" s="298"/>
      <c r="B48" s="179"/>
      <c r="C48" s="179"/>
      <c r="D48" s="179"/>
      <c r="E48" s="179"/>
      <c r="F48" s="179"/>
      <c r="G48" s="179"/>
      <c r="H48" s="179"/>
      <c r="I48" s="179"/>
      <c r="J48" s="179"/>
      <c r="K48" s="179"/>
      <c r="L48" s="179"/>
      <c r="M48" s="179"/>
      <c r="N48" s="398"/>
    </row>
    <row r="49" spans="1:14" ht="34.5" customHeight="1" thickTop="1" x14ac:dyDescent="0.25">
      <c r="A49" s="362" t="s">
        <v>47</v>
      </c>
      <c r="B49" s="211"/>
      <c r="C49" s="211"/>
      <c r="D49" s="211"/>
      <c r="E49" s="211" t="s">
        <v>101</v>
      </c>
      <c r="F49" s="211"/>
      <c r="G49" s="211"/>
      <c r="H49" s="217" t="s">
        <v>80</v>
      </c>
      <c r="I49" s="364"/>
      <c r="J49" s="364"/>
      <c r="K49" s="218"/>
      <c r="L49" s="217" t="s">
        <v>48</v>
      </c>
      <c r="M49" s="414"/>
      <c r="N49" s="415"/>
    </row>
    <row r="50" spans="1:14" ht="27.95" customHeight="1" x14ac:dyDescent="0.25">
      <c r="A50" s="287"/>
      <c r="B50" s="288"/>
      <c r="C50" s="288"/>
      <c r="D50" s="289"/>
      <c r="E50" s="290"/>
      <c r="F50" s="290"/>
      <c r="G50" s="290"/>
      <c r="H50" s="291"/>
      <c r="I50" s="292"/>
      <c r="J50" s="292"/>
      <c r="K50" s="293"/>
      <c r="L50" s="294"/>
      <c r="M50" s="295"/>
      <c r="N50" s="296"/>
    </row>
    <row r="51" spans="1:14" ht="27.95" customHeight="1" x14ac:dyDescent="0.25">
      <c r="A51" s="317"/>
      <c r="B51" s="290"/>
      <c r="C51" s="290"/>
      <c r="D51" s="290"/>
      <c r="E51" s="290"/>
      <c r="F51" s="290"/>
      <c r="G51" s="290"/>
      <c r="H51" s="291"/>
      <c r="I51" s="292"/>
      <c r="J51" s="292"/>
      <c r="K51" s="293"/>
      <c r="L51" s="294"/>
      <c r="M51" s="295"/>
      <c r="N51" s="296"/>
    </row>
    <row r="52" spans="1:14" ht="27.95" customHeight="1" x14ac:dyDescent="0.25">
      <c r="A52" s="317"/>
      <c r="B52" s="290"/>
      <c r="C52" s="290"/>
      <c r="D52" s="290"/>
      <c r="E52" s="290"/>
      <c r="F52" s="290"/>
      <c r="G52" s="290"/>
      <c r="H52" s="291"/>
      <c r="I52" s="292"/>
      <c r="J52" s="292"/>
      <c r="K52" s="293"/>
      <c r="L52" s="294"/>
      <c r="M52" s="295"/>
      <c r="N52" s="296"/>
    </row>
    <row r="53" spans="1:14" ht="27.95" customHeight="1" x14ac:dyDescent="0.25">
      <c r="A53" s="317"/>
      <c r="B53" s="290"/>
      <c r="C53" s="290"/>
      <c r="D53" s="290"/>
      <c r="E53" s="290"/>
      <c r="F53" s="290"/>
      <c r="G53" s="290"/>
      <c r="H53" s="291"/>
      <c r="I53" s="292"/>
      <c r="J53" s="292"/>
      <c r="K53" s="293"/>
      <c r="L53" s="294"/>
      <c r="M53" s="295"/>
      <c r="N53" s="296"/>
    </row>
    <row r="54" spans="1:14" ht="27.95" customHeight="1" x14ac:dyDescent="0.25">
      <c r="A54" s="317"/>
      <c r="B54" s="290"/>
      <c r="C54" s="290"/>
      <c r="D54" s="290"/>
      <c r="E54" s="290"/>
      <c r="F54" s="290"/>
      <c r="G54" s="290"/>
      <c r="H54" s="291"/>
      <c r="I54" s="292"/>
      <c r="J54" s="292"/>
      <c r="K54" s="293"/>
      <c r="L54" s="294"/>
      <c r="M54" s="295"/>
      <c r="N54" s="296"/>
    </row>
    <row r="55" spans="1:14" ht="27.95" customHeight="1" thickBot="1" x14ac:dyDescent="0.3">
      <c r="A55" s="349"/>
      <c r="B55" s="350"/>
      <c r="C55" s="350"/>
      <c r="D55" s="351"/>
      <c r="E55" s="352"/>
      <c r="F55" s="350"/>
      <c r="G55" s="351"/>
      <c r="H55" s="353"/>
      <c r="I55" s="468"/>
      <c r="J55" s="468"/>
      <c r="K55" s="469"/>
      <c r="L55" s="352"/>
      <c r="M55" s="380"/>
      <c r="N55" s="381"/>
    </row>
    <row r="56" spans="1:14" ht="15" customHeight="1" x14ac:dyDescent="0.25">
      <c r="A56" s="297">
        <v>10</v>
      </c>
      <c r="B56" s="357" t="s">
        <v>142</v>
      </c>
      <c r="C56" s="358"/>
      <c r="D56" s="358"/>
      <c r="E56" s="358"/>
      <c r="F56" s="358"/>
      <c r="G56" s="358"/>
      <c r="H56" s="358"/>
      <c r="I56" s="358"/>
      <c r="J56" s="358"/>
      <c r="K56" s="358"/>
      <c r="L56" s="358"/>
      <c r="M56" s="358"/>
      <c r="N56" s="359"/>
    </row>
    <row r="57" spans="1:14" ht="19.5" customHeight="1" thickBot="1" x14ac:dyDescent="0.3">
      <c r="A57" s="356"/>
      <c r="B57" s="219"/>
      <c r="C57" s="360"/>
      <c r="D57" s="360"/>
      <c r="E57" s="360"/>
      <c r="F57" s="360"/>
      <c r="G57" s="360"/>
      <c r="H57" s="360"/>
      <c r="I57" s="360"/>
      <c r="J57" s="360"/>
      <c r="K57" s="360"/>
      <c r="L57" s="360"/>
      <c r="M57" s="360"/>
      <c r="N57" s="361"/>
    </row>
    <row r="58" spans="1:14" ht="33" customHeight="1" thickTop="1" x14ac:dyDescent="0.25">
      <c r="A58" s="362" t="s">
        <v>47</v>
      </c>
      <c r="B58" s="363"/>
      <c r="C58" s="363"/>
      <c r="D58" s="363"/>
      <c r="E58" s="363" t="s">
        <v>101</v>
      </c>
      <c r="F58" s="363"/>
      <c r="G58" s="363"/>
      <c r="H58" s="217" t="s">
        <v>80</v>
      </c>
      <c r="I58" s="364"/>
      <c r="J58" s="364"/>
      <c r="K58" s="218"/>
      <c r="L58" s="217" t="s">
        <v>48</v>
      </c>
      <c r="M58" s="365"/>
      <c r="N58" s="366"/>
    </row>
    <row r="59" spans="1:14" ht="27.95" customHeight="1" x14ac:dyDescent="0.25">
      <c r="A59" s="287"/>
      <c r="B59" s="288"/>
      <c r="C59" s="288"/>
      <c r="D59" s="289"/>
      <c r="E59" s="290"/>
      <c r="F59" s="290"/>
      <c r="G59" s="290"/>
      <c r="H59" s="291"/>
      <c r="I59" s="292"/>
      <c r="J59" s="292"/>
      <c r="K59" s="293"/>
      <c r="L59" s="294"/>
      <c r="M59" s="295"/>
      <c r="N59" s="296"/>
    </row>
    <row r="60" spans="1:14" ht="27.95" customHeight="1" x14ac:dyDescent="0.25">
      <c r="A60" s="317"/>
      <c r="B60" s="290"/>
      <c r="C60" s="290"/>
      <c r="D60" s="290"/>
      <c r="E60" s="290"/>
      <c r="F60" s="290"/>
      <c r="G60" s="290"/>
      <c r="H60" s="291"/>
      <c r="I60" s="292"/>
      <c r="J60" s="292"/>
      <c r="K60" s="293"/>
      <c r="L60" s="294"/>
      <c r="M60" s="295"/>
      <c r="N60" s="296"/>
    </row>
    <row r="61" spans="1:14" ht="27.95" customHeight="1" x14ac:dyDescent="0.25">
      <c r="A61" s="317"/>
      <c r="B61" s="290"/>
      <c r="C61" s="290"/>
      <c r="D61" s="290"/>
      <c r="E61" s="290"/>
      <c r="F61" s="290"/>
      <c r="G61" s="290"/>
      <c r="H61" s="291"/>
      <c r="I61" s="292"/>
      <c r="J61" s="292"/>
      <c r="K61" s="293"/>
      <c r="L61" s="294"/>
      <c r="M61" s="295"/>
      <c r="N61" s="296"/>
    </row>
    <row r="62" spans="1:14" ht="27.95" customHeight="1" x14ac:dyDescent="0.25">
      <c r="A62" s="317"/>
      <c r="B62" s="290"/>
      <c r="C62" s="290"/>
      <c r="D62" s="290"/>
      <c r="E62" s="290"/>
      <c r="F62" s="290"/>
      <c r="G62" s="290"/>
      <c r="H62" s="291"/>
      <c r="I62" s="292"/>
      <c r="J62" s="292"/>
      <c r="K62" s="293"/>
      <c r="L62" s="294"/>
      <c r="M62" s="295"/>
      <c r="N62" s="296"/>
    </row>
    <row r="63" spans="1:14" ht="27.95" customHeight="1" x14ac:dyDescent="0.25">
      <c r="A63" s="317"/>
      <c r="B63" s="290"/>
      <c r="C63" s="290"/>
      <c r="D63" s="290"/>
      <c r="E63" s="290"/>
      <c r="F63" s="290"/>
      <c r="G63" s="290"/>
      <c r="H63" s="291"/>
      <c r="I63" s="292"/>
      <c r="J63" s="292"/>
      <c r="K63" s="293"/>
      <c r="L63" s="294"/>
      <c r="M63" s="295"/>
      <c r="N63" s="296"/>
    </row>
    <row r="64" spans="1:14" ht="27.95" customHeight="1" thickBot="1" x14ac:dyDescent="0.3">
      <c r="A64" s="349"/>
      <c r="B64" s="350"/>
      <c r="C64" s="350"/>
      <c r="D64" s="351"/>
      <c r="E64" s="352"/>
      <c r="F64" s="350"/>
      <c r="G64" s="351"/>
      <c r="H64" s="353"/>
      <c r="I64" s="354"/>
      <c r="J64" s="354"/>
      <c r="K64" s="355"/>
      <c r="L64" s="352"/>
      <c r="M64" s="380"/>
      <c r="N64" s="381"/>
    </row>
    <row r="65" spans="1:18" ht="16.5" customHeight="1" thickBot="1" x14ac:dyDescent="0.3">
      <c r="A65" s="48">
        <v>11</v>
      </c>
      <c r="B65" s="148" t="s">
        <v>49</v>
      </c>
      <c r="C65" s="347"/>
      <c r="D65" s="347"/>
      <c r="E65" s="347"/>
      <c r="F65" s="347"/>
      <c r="G65" s="347"/>
      <c r="H65" s="347"/>
      <c r="I65" s="347"/>
      <c r="J65" s="347"/>
      <c r="K65" s="347"/>
      <c r="L65" s="347"/>
      <c r="M65" s="347"/>
      <c r="N65" s="348"/>
    </row>
    <row r="66" spans="1:18" ht="15" customHeight="1" thickTop="1" thickBot="1" x14ac:dyDescent="0.3">
      <c r="A66" s="377"/>
      <c r="B66" s="371" t="s">
        <v>50</v>
      </c>
      <c r="C66" s="372"/>
      <c r="D66" s="372"/>
      <c r="E66" s="372"/>
      <c r="F66" s="373"/>
      <c r="G66" s="372"/>
      <c r="H66" s="374" t="s">
        <v>66</v>
      </c>
      <c r="I66" s="375"/>
      <c r="J66" s="375"/>
      <c r="K66" s="375"/>
      <c r="L66" s="375"/>
      <c r="M66" s="375"/>
      <c r="N66" s="376"/>
    </row>
    <row r="67" spans="1:18" ht="16.5" customHeight="1" thickBot="1" x14ac:dyDescent="0.3">
      <c r="A67" s="378"/>
      <c r="B67" s="243" t="s">
        <v>51</v>
      </c>
      <c r="C67" s="367"/>
      <c r="D67" s="367"/>
      <c r="E67" s="368"/>
      <c r="F67" s="64"/>
      <c r="G67" s="17"/>
      <c r="H67" s="382"/>
      <c r="I67" s="383"/>
      <c r="J67" s="383"/>
      <c r="K67" s="383"/>
      <c r="L67" s="383"/>
      <c r="M67" s="383"/>
      <c r="N67" s="384"/>
      <c r="P67" s="45" t="s">
        <v>106</v>
      </c>
    </row>
    <row r="68" spans="1:18" ht="16.5" customHeight="1" thickBot="1" x14ac:dyDescent="0.3">
      <c r="A68" s="378"/>
      <c r="B68" s="243" t="s">
        <v>52</v>
      </c>
      <c r="C68" s="367"/>
      <c r="D68" s="367"/>
      <c r="E68" s="368"/>
      <c r="F68" s="64"/>
      <c r="G68" s="18"/>
      <c r="H68" s="385"/>
      <c r="I68" s="143"/>
      <c r="J68" s="143"/>
      <c r="K68" s="143"/>
      <c r="L68" s="143"/>
      <c r="M68" s="143"/>
      <c r="N68" s="386"/>
      <c r="P68" s="45" t="s">
        <v>107</v>
      </c>
    </row>
    <row r="69" spans="1:18" ht="16.5" customHeight="1" thickBot="1" x14ac:dyDescent="0.3">
      <c r="A69" s="378"/>
      <c r="B69" s="243" t="s">
        <v>53</v>
      </c>
      <c r="C69" s="367"/>
      <c r="D69" s="367"/>
      <c r="E69" s="368"/>
      <c r="F69" s="64"/>
      <c r="G69" s="18"/>
      <c r="H69" s="385"/>
      <c r="I69" s="143"/>
      <c r="J69" s="143"/>
      <c r="K69" s="143"/>
      <c r="L69" s="143"/>
      <c r="M69" s="143"/>
      <c r="N69" s="386"/>
    </row>
    <row r="70" spans="1:18" ht="16.5" customHeight="1" thickBot="1" x14ac:dyDescent="0.3">
      <c r="A70" s="378"/>
      <c r="B70" s="243" t="s">
        <v>54</v>
      </c>
      <c r="C70" s="367"/>
      <c r="D70" s="367"/>
      <c r="E70" s="368"/>
      <c r="F70" s="64"/>
      <c r="G70" s="18"/>
      <c r="H70" s="385"/>
      <c r="I70" s="143"/>
      <c r="J70" s="143"/>
      <c r="K70" s="143"/>
      <c r="L70" s="143"/>
      <c r="M70" s="143"/>
      <c r="N70" s="386"/>
      <c r="P70" s="54"/>
      <c r="Q70" s="91" t="str">
        <f>IF(OR(Check29="X",Check30="X",Check31="X",Check32="X",Check33="X",Check35="X",Check34="X"),"","11 langelyje neužpildyta &lt;Investuotojas&gt;")</f>
        <v>11 langelyje neužpildyta &lt;Investuotojas&gt;</v>
      </c>
    </row>
    <row r="71" spans="1:18" ht="16.5" customHeight="1" thickBot="1" x14ac:dyDescent="0.3">
      <c r="A71" s="378"/>
      <c r="B71" s="243" t="s">
        <v>102</v>
      </c>
      <c r="C71" s="367"/>
      <c r="D71" s="367"/>
      <c r="E71" s="368"/>
      <c r="F71" s="64"/>
      <c r="G71" s="18"/>
      <c r="H71" s="385"/>
      <c r="I71" s="143"/>
      <c r="J71" s="143"/>
      <c r="K71" s="143"/>
      <c r="L71" s="143"/>
      <c r="M71" s="143"/>
      <c r="N71" s="386"/>
      <c r="Q71" s="54" t="str">
        <f>IF(LEN(TRIM(Check29)&amp;TRIM(Check30)&amp;TRIM(Check31)&amp;TRIM(Check32)&amp;TRIM(Check33)&amp;TRIM(Check35)&amp;TRIM(Check34))&gt;1,"Pasirinkite vieną Investuotoją","")</f>
        <v/>
      </c>
    </row>
    <row r="72" spans="1:18" ht="16.5" customHeight="1" thickBot="1" x14ac:dyDescent="0.3">
      <c r="A72" s="378"/>
      <c r="B72" s="243" t="s">
        <v>103</v>
      </c>
      <c r="C72" s="367"/>
      <c r="D72" s="367"/>
      <c r="E72" s="368"/>
      <c r="F72" s="64"/>
      <c r="G72" s="18"/>
      <c r="H72" s="385"/>
      <c r="I72" s="143"/>
      <c r="J72" s="143"/>
      <c r="K72" s="143"/>
      <c r="L72" s="143"/>
      <c r="M72" s="143"/>
      <c r="N72" s="386"/>
      <c r="P72" s="50"/>
      <c r="Q72" s="50"/>
      <c r="R72" s="50"/>
    </row>
    <row r="73" spans="1:18" ht="30" customHeight="1" thickBot="1" x14ac:dyDescent="0.3">
      <c r="A73" s="379"/>
      <c r="B73" s="395" t="s">
        <v>55</v>
      </c>
      <c r="C73" s="396"/>
      <c r="D73" s="396"/>
      <c r="E73" s="396"/>
      <c r="F73" s="64"/>
      <c r="G73" s="19"/>
      <c r="H73" s="387"/>
      <c r="I73" s="388"/>
      <c r="J73" s="388"/>
      <c r="K73" s="388"/>
      <c r="L73" s="388"/>
      <c r="M73" s="388"/>
      <c r="N73" s="389"/>
      <c r="P73" s="50"/>
      <c r="Q73" s="50"/>
      <c r="R73" s="50"/>
    </row>
    <row r="74" spans="1:18" ht="18.75" customHeight="1" thickBot="1" x14ac:dyDescent="0.3">
      <c r="A74" s="46" t="s">
        <v>56</v>
      </c>
      <c r="B74" s="399" t="s">
        <v>57</v>
      </c>
      <c r="C74" s="399"/>
      <c r="D74" s="399"/>
      <c r="E74" s="399"/>
      <c r="F74" s="399"/>
      <c r="G74" s="399"/>
      <c r="H74" s="399"/>
      <c r="I74" s="399"/>
      <c r="J74" s="399"/>
      <c r="K74" s="399"/>
      <c r="L74" s="399"/>
      <c r="M74" s="399"/>
      <c r="N74" s="400"/>
    </row>
    <row r="75" spans="1:18" ht="79.5" customHeight="1" thickTop="1" x14ac:dyDescent="0.25">
      <c r="A75" s="21" t="s">
        <v>58</v>
      </c>
      <c r="B75" s="243" t="s">
        <v>143</v>
      </c>
      <c r="C75" s="243"/>
      <c r="D75" s="243"/>
      <c r="E75" s="243"/>
      <c r="F75" s="243"/>
      <c r="G75" s="243"/>
      <c r="H75" s="243"/>
      <c r="I75" s="243"/>
      <c r="J75" s="243"/>
      <c r="K75" s="243"/>
      <c r="L75" s="243"/>
      <c r="M75" s="243"/>
      <c r="N75" s="65"/>
    </row>
    <row r="76" spans="1:18" ht="78.75" customHeight="1" x14ac:dyDescent="0.25">
      <c r="A76" s="14" t="s">
        <v>59</v>
      </c>
      <c r="B76" s="243" t="s">
        <v>144</v>
      </c>
      <c r="C76" s="243"/>
      <c r="D76" s="243"/>
      <c r="E76" s="243"/>
      <c r="F76" s="243"/>
      <c r="G76" s="243"/>
      <c r="H76" s="243"/>
      <c r="I76" s="243"/>
      <c r="J76" s="243"/>
      <c r="K76" s="243"/>
      <c r="L76" s="243"/>
      <c r="M76" s="243"/>
      <c r="N76" s="65"/>
    </row>
    <row r="77" spans="1:18" ht="48.75" customHeight="1" x14ac:dyDescent="0.25">
      <c r="A77" s="14" t="s">
        <v>60</v>
      </c>
      <c r="B77" s="243" t="s">
        <v>145</v>
      </c>
      <c r="C77" s="243"/>
      <c r="D77" s="243"/>
      <c r="E77" s="243"/>
      <c r="F77" s="243"/>
      <c r="G77" s="243"/>
      <c r="H77" s="243"/>
      <c r="I77" s="243"/>
      <c r="J77" s="243"/>
      <c r="K77" s="243"/>
      <c r="L77" s="243"/>
      <c r="M77" s="243"/>
      <c r="N77" s="65"/>
    </row>
    <row r="78" spans="1:18" ht="48.75" customHeight="1" x14ac:dyDescent="0.25">
      <c r="A78" s="14" t="s">
        <v>61</v>
      </c>
      <c r="B78" s="243" t="s">
        <v>146</v>
      </c>
      <c r="C78" s="243"/>
      <c r="D78" s="243"/>
      <c r="E78" s="243"/>
      <c r="F78" s="243"/>
      <c r="G78" s="243"/>
      <c r="H78" s="243"/>
      <c r="I78" s="243"/>
      <c r="J78" s="243"/>
      <c r="K78" s="243"/>
      <c r="L78" s="243"/>
      <c r="M78" s="243"/>
      <c r="N78" s="65"/>
    </row>
    <row r="79" spans="1:18" ht="21" customHeight="1" thickBot="1" x14ac:dyDescent="0.3">
      <c r="A79" s="324" t="s">
        <v>62</v>
      </c>
      <c r="B79" s="325"/>
      <c r="C79" s="325"/>
      <c r="D79" s="325"/>
      <c r="E79" s="325"/>
      <c r="F79" s="325"/>
      <c r="G79" s="325"/>
      <c r="H79" s="325"/>
      <c r="I79" s="325"/>
      <c r="J79" s="325"/>
      <c r="K79" s="325"/>
      <c r="L79" s="325"/>
      <c r="M79" s="326"/>
      <c r="N79" s="57">
        <f>IF(TYPE(Check34)=2,IF(LEN(TRIM(Check34))&gt;0,MAX(N75:N78),0),0)</f>
        <v>0</v>
      </c>
    </row>
    <row r="80" spans="1:18" ht="17.25" customHeight="1" thickBot="1" x14ac:dyDescent="0.3">
      <c r="A80" s="46">
        <v>13</v>
      </c>
      <c r="B80" s="360" t="s">
        <v>63</v>
      </c>
      <c r="C80" s="179"/>
      <c r="D80" s="179"/>
      <c r="E80" s="179"/>
      <c r="F80" s="179"/>
      <c r="G80" s="179"/>
      <c r="H80" s="179"/>
      <c r="I80" s="179"/>
      <c r="J80" s="179"/>
      <c r="K80" s="179"/>
      <c r="L80" s="179"/>
      <c r="M80" s="179"/>
      <c r="N80" s="398"/>
    </row>
    <row r="81" spans="1:19" ht="35.25" customHeight="1" thickTop="1" x14ac:dyDescent="0.25">
      <c r="A81" s="403"/>
      <c r="B81" s="218"/>
      <c r="C81" s="217" t="s">
        <v>12</v>
      </c>
      <c r="D81" s="364"/>
      <c r="E81" s="364"/>
      <c r="F81" s="218"/>
      <c r="G81" s="217" t="s">
        <v>147</v>
      </c>
      <c r="H81" s="364"/>
      <c r="I81" s="364"/>
      <c r="J81" s="364"/>
      <c r="K81" s="218"/>
      <c r="L81" s="211" t="s">
        <v>148</v>
      </c>
      <c r="M81" s="211"/>
      <c r="N81" s="397"/>
    </row>
    <row r="82" spans="1:19" ht="24" customHeight="1" thickBot="1" x14ac:dyDescent="0.3">
      <c r="A82" s="401" t="s">
        <v>64</v>
      </c>
      <c r="B82" s="402"/>
      <c r="C82" s="392">
        <f>Text212*Text229</f>
        <v>0</v>
      </c>
      <c r="D82" s="393"/>
      <c r="E82" s="393"/>
      <c r="F82" s="394"/>
      <c r="G82" s="392">
        <f>Text212*Text230</f>
        <v>0</v>
      </c>
      <c r="H82" s="393"/>
      <c r="I82" s="393"/>
      <c r="J82" s="393"/>
      <c r="K82" s="394"/>
      <c r="L82" s="390">
        <f>Text212*Text231</f>
        <v>0</v>
      </c>
      <c r="M82" s="390"/>
      <c r="N82" s="391"/>
    </row>
    <row r="83" spans="1:19" ht="16.5" thickTop="1" x14ac:dyDescent="0.25"/>
    <row r="86" spans="1:19" x14ac:dyDescent="0.25">
      <c r="N86" s="20"/>
      <c r="O86" s="20"/>
      <c r="P86" s="20"/>
      <c r="Q86" s="20"/>
      <c r="R86" s="20"/>
      <c r="S86" s="20"/>
    </row>
  </sheetData>
  <sheetProtection password="CF7A" sheet="1" objects="1" scenarios="1" selectLockedCells="1"/>
  <customSheetViews>
    <customSheetView guid="{17021DDE-0EDC-429C-8B34-14A1CA2E76B2}" showGridLines="0" showRowCol="0" hiddenColumns="1" topLeftCell="A28">
      <selection activeCell="A13" sqref="A13:N13"/>
      <rowBreaks count="2" manualBreakCount="2">
        <brk id="36" max="16383" man="1"/>
        <brk id="63" max="16383" man="1"/>
      </rowBreaks>
      <pageMargins left="0.59055118110236227" right="0.39370078740157483" top="0.59055118110236227" bottom="0.39370078740157483" header="0" footer="0"/>
      <pageSetup paperSize="9" orientation="portrait" blackAndWhite="1" r:id="rId1"/>
      <headerFooter alignWithMargins="0">
        <oddFooter>&amp;R&amp;9 1PP10  &amp;P</oddFooter>
      </headerFooter>
    </customSheetView>
  </customSheetViews>
  <mergeCells count="143">
    <mergeCell ref="L4:N4"/>
    <mergeCell ref="C5:M5"/>
    <mergeCell ref="E6:H6"/>
    <mergeCell ref="E7:H7"/>
    <mergeCell ref="E8:H8"/>
    <mergeCell ref="I1:N2"/>
    <mergeCell ref="A16:N16"/>
    <mergeCell ref="B17:N17"/>
    <mergeCell ref="A18:N18"/>
    <mergeCell ref="A19:N19"/>
    <mergeCell ref="A20:N20"/>
    <mergeCell ref="B21:N21"/>
    <mergeCell ref="E9:H9"/>
    <mergeCell ref="A10:B10"/>
    <mergeCell ref="A11:B11"/>
    <mergeCell ref="B13:N13"/>
    <mergeCell ref="A14:N14"/>
    <mergeCell ref="A15:N15"/>
    <mergeCell ref="A28:N28"/>
    <mergeCell ref="B29:N29"/>
    <mergeCell ref="A30:N30"/>
    <mergeCell ref="A31:N31"/>
    <mergeCell ref="A32:N32"/>
    <mergeCell ref="B33:N33"/>
    <mergeCell ref="A22:N22"/>
    <mergeCell ref="A23:N23"/>
    <mergeCell ref="A24:N24"/>
    <mergeCell ref="B25:N25"/>
    <mergeCell ref="A26:N26"/>
    <mergeCell ref="A27:N27"/>
    <mergeCell ref="B39:F39"/>
    <mergeCell ref="G39:J39"/>
    <mergeCell ref="K39:M39"/>
    <mergeCell ref="B40:F40"/>
    <mergeCell ref="G40:J40"/>
    <mergeCell ref="K40:M40"/>
    <mergeCell ref="A34:N34"/>
    <mergeCell ref="A35:N35"/>
    <mergeCell ref="A36:N36"/>
    <mergeCell ref="B37:E37"/>
    <mergeCell ref="F37:N37"/>
    <mergeCell ref="B38:N38"/>
    <mergeCell ref="B41:F45"/>
    <mergeCell ref="G41:J41"/>
    <mergeCell ref="K41:M41"/>
    <mergeCell ref="G42:J42"/>
    <mergeCell ref="K42:M42"/>
    <mergeCell ref="G43:J43"/>
    <mergeCell ref="K43:M43"/>
    <mergeCell ref="G44:J44"/>
    <mergeCell ref="K44:M44"/>
    <mergeCell ref="G45:J45"/>
    <mergeCell ref="K45:M45"/>
    <mergeCell ref="A49:D49"/>
    <mergeCell ref="E49:G49"/>
    <mergeCell ref="H49:K49"/>
    <mergeCell ref="L49:N49"/>
    <mergeCell ref="A50:D50"/>
    <mergeCell ref="E50:G50"/>
    <mergeCell ref="H50:K50"/>
    <mergeCell ref="L50:N50"/>
    <mergeCell ref="A46:F46"/>
    <mergeCell ref="G46:J46"/>
    <mergeCell ref="K46:M46"/>
    <mergeCell ref="A47:A48"/>
    <mergeCell ref="B47:N48"/>
    <mergeCell ref="A53:D53"/>
    <mergeCell ref="E53:G53"/>
    <mergeCell ref="H53:K53"/>
    <mergeCell ref="L53:N53"/>
    <mergeCell ref="A54:D54"/>
    <mergeCell ref="E54:G54"/>
    <mergeCell ref="H54:K54"/>
    <mergeCell ref="L54:N54"/>
    <mergeCell ref="A51:D51"/>
    <mergeCell ref="E51:G51"/>
    <mergeCell ref="H51:K51"/>
    <mergeCell ref="L51:N51"/>
    <mergeCell ref="A52:D52"/>
    <mergeCell ref="E52:G52"/>
    <mergeCell ref="H52:K52"/>
    <mergeCell ref="L52:N52"/>
    <mergeCell ref="A58:D58"/>
    <mergeCell ref="E58:G58"/>
    <mergeCell ref="H58:K58"/>
    <mergeCell ref="L58:N58"/>
    <mergeCell ref="A59:D59"/>
    <mergeCell ref="E59:G59"/>
    <mergeCell ref="H59:K59"/>
    <mergeCell ref="L59:N59"/>
    <mergeCell ref="A55:D55"/>
    <mergeCell ref="E55:G55"/>
    <mergeCell ref="H55:K55"/>
    <mergeCell ref="L55:N55"/>
    <mergeCell ref="A56:A57"/>
    <mergeCell ref="B56:N57"/>
    <mergeCell ref="A62:D62"/>
    <mergeCell ref="E62:G62"/>
    <mergeCell ref="H62:K62"/>
    <mergeCell ref="L62:N62"/>
    <mergeCell ref="A63:D63"/>
    <mergeCell ref="E63:G63"/>
    <mergeCell ref="H63:K63"/>
    <mergeCell ref="L63:N63"/>
    <mergeCell ref="A60:D60"/>
    <mergeCell ref="E60:G60"/>
    <mergeCell ref="H60:K60"/>
    <mergeCell ref="L60:N60"/>
    <mergeCell ref="A61:D61"/>
    <mergeCell ref="E61:G61"/>
    <mergeCell ref="H61:K61"/>
    <mergeCell ref="L61:N61"/>
    <mergeCell ref="A64:D64"/>
    <mergeCell ref="E64:G64"/>
    <mergeCell ref="H64:K64"/>
    <mergeCell ref="L64:N64"/>
    <mergeCell ref="B65:N65"/>
    <mergeCell ref="A66:A73"/>
    <mergeCell ref="B66:G66"/>
    <mergeCell ref="H66:N66"/>
    <mergeCell ref="B67:E67"/>
    <mergeCell ref="H67:N73"/>
    <mergeCell ref="B74:N74"/>
    <mergeCell ref="B75:M75"/>
    <mergeCell ref="B76:M76"/>
    <mergeCell ref="B77:M77"/>
    <mergeCell ref="B78:M78"/>
    <mergeCell ref="A79:M79"/>
    <mergeCell ref="B68:E68"/>
    <mergeCell ref="B69:E69"/>
    <mergeCell ref="B70:E70"/>
    <mergeCell ref="B71:E71"/>
    <mergeCell ref="B72:E72"/>
    <mergeCell ref="B73:E73"/>
    <mergeCell ref="B80:N80"/>
    <mergeCell ref="A81:B81"/>
    <mergeCell ref="C81:F81"/>
    <mergeCell ref="G81:K81"/>
    <mergeCell ref="L81:N81"/>
    <mergeCell ref="A82:B82"/>
    <mergeCell ref="C82:F82"/>
    <mergeCell ref="G82:K82"/>
    <mergeCell ref="L82:N82"/>
  </mergeCells>
  <dataValidations count="6">
    <dataValidation type="decimal" allowBlank="1" showErrorMessage="1" errorTitle="Klaida" error="Įveskite skaičių ne didesnį už  0,5" sqref="N75">
      <formula1>0</formula1>
      <formula2>0.5</formula2>
    </dataValidation>
    <dataValidation type="decimal" allowBlank="1" showErrorMessage="1" errorTitle="Klaida" error="Įveskite skaičių iki  0,5" sqref="N76:N78">
      <formula1>0</formula1>
      <formula2>0.5</formula2>
    </dataValidation>
    <dataValidation type="date" errorStyle="warning" allowBlank="1" showErrorMessage="1" errorTitle="Įveskite teisingą datą" sqref="A22:N22">
      <formula1>25569</formula1>
      <formula2>42369</formula2>
    </dataValidation>
    <dataValidation type="list" allowBlank="1" showInputMessage="1" showErrorMessage="1" sqref="F67:F73">
      <formula1>$P$67:$P$68</formula1>
    </dataValidation>
    <dataValidation type="decimal" allowBlank="1" showErrorMessage="1" errorTitle="KLAIDA !" error="Įveskite skaičius !" sqref="G40:N45">
      <formula1>0</formula1>
      <formula2>99999999999999</formula2>
    </dataValidation>
    <dataValidation type="decimal" errorStyle="warning" allowBlank="1" showErrorMessage="1" error="Skaitinė reikšmė" sqref="P26">
      <formula1>0</formula1>
      <formula2>99999999999</formula2>
    </dataValidation>
  </dataValidations>
  <pageMargins left="0.59055118110236227" right="0.39370078740157483" top="0.59055118110236227" bottom="0.39370078740157483" header="0" footer="0"/>
  <pageSetup paperSize="9" orientation="portrait" blackAndWhite="1" r:id="rId2"/>
  <headerFooter alignWithMargins="0">
    <oddFooter>&amp;R&amp;9 1PP10  &amp;P</oddFooter>
  </headerFooter>
  <rowBreaks count="2" manualBreakCount="2">
    <brk id="37" max="16383" man="1"/>
    <brk id="6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showGridLines="0" showWhiteSpace="0" zoomScaleNormal="100" workbookViewId="0">
      <selection activeCell="A22" sqref="A22"/>
    </sheetView>
  </sheetViews>
  <sheetFormatPr defaultRowHeight="12.75" x14ac:dyDescent="0.2"/>
  <cols>
    <col min="1" max="1" width="5" style="66" customWidth="1"/>
    <col min="2" max="2" width="8" customWidth="1"/>
    <col min="3" max="3" width="3.83203125" customWidth="1"/>
    <col min="4" max="4" width="20" customWidth="1"/>
    <col min="5" max="5" width="19.83203125" customWidth="1"/>
    <col min="6" max="6" width="14.6640625" customWidth="1"/>
    <col min="7" max="7" width="14.83203125" customWidth="1"/>
    <col min="8" max="8" width="16.83203125" customWidth="1"/>
  </cols>
  <sheetData>
    <row r="1" spans="1:8" ht="6.75" customHeight="1" x14ac:dyDescent="0.2"/>
    <row r="2" spans="1:8" ht="15" x14ac:dyDescent="0.25">
      <c r="F2" s="52" t="s">
        <v>86</v>
      </c>
    </row>
    <row r="3" spans="1:8" ht="15" x14ac:dyDescent="0.25">
      <c r="F3" s="11" t="s">
        <v>87</v>
      </c>
    </row>
    <row r="4" spans="1:8" ht="15" x14ac:dyDescent="0.25">
      <c r="F4" s="11" t="s">
        <v>157</v>
      </c>
    </row>
    <row r="5" spans="1:8" ht="15" x14ac:dyDescent="0.25">
      <c r="F5" s="11" t="s">
        <v>158</v>
      </c>
    </row>
    <row r="6" spans="1:8" ht="12.75" customHeight="1" x14ac:dyDescent="0.25">
      <c r="F6" s="11" t="s">
        <v>159</v>
      </c>
      <c r="H6" s="7"/>
    </row>
    <row r="7" spans="1:8" ht="12.75" customHeight="1" x14ac:dyDescent="0.25">
      <c r="F7" s="11" t="s">
        <v>122</v>
      </c>
      <c r="H7" s="7"/>
    </row>
    <row r="8" spans="1:8" ht="12.75" customHeight="1" x14ac:dyDescent="0.25">
      <c r="F8" s="11" t="s">
        <v>160</v>
      </c>
      <c r="H8" s="7"/>
    </row>
    <row r="9" spans="1:8" s="105" customFormat="1" ht="12.75" customHeight="1" x14ac:dyDescent="0.25">
      <c r="A9" s="66"/>
      <c r="F9" s="11"/>
      <c r="H9" s="107"/>
    </row>
    <row r="10" spans="1:8" ht="17.25" customHeight="1" x14ac:dyDescent="0.25">
      <c r="A10" s="67"/>
      <c r="B10" s="1"/>
      <c r="C10" s="1"/>
      <c r="D10" s="280" t="s">
        <v>151</v>
      </c>
      <c r="E10" s="280"/>
      <c r="F10" s="280"/>
      <c r="G10" s="280"/>
    </row>
    <row r="11" spans="1:8" s="105" customFormat="1" ht="14.25" customHeight="1" x14ac:dyDescent="0.25">
      <c r="A11" s="67"/>
      <c r="B11" s="106"/>
      <c r="C11" s="106"/>
      <c r="D11" s="2"/>
      <c r="E11" s="2"/>
      <c r="F11" s="2"/>
      <c r="G11" s="2"/>
    </row>
    <row r="12" spans="1:8" ht="15.75" x14ac:dyDescent="0.25">
      <c r="D12" s="167" t="s">
        <v>135</v>
      </c>
      <c r="E12" s="167"/>
      <c r="F12" s="168"/>
      <c r="G12" s="168"/>
    </row>
    <row r="13" spans="1:8" ht="15.75" x14ac:dyDescent="0.25">
      <c r="D13" s="1"/>
      <c r="E13" s="61" t="str">
        <f>'1F'!E11</f>
        <v xml:space="preserve">    -  -  </v>
      </c>
      <c r="F13" s="8"/>
      <c r="G13" s="8"/>
    </row>
    <row r="14" spans="1:8" ht="12" customHeight="1" x14ac:dyDescent="0.25">
      <c r="D14" s="1"/>
      <c r="E14" s="3" t="s">
        <v>93</v>
      </c>
      <c r="F14" s="8"/>
      <c r="G14" s="8"/>
    </row>
    <row r="15" spans="1:8" ht="15.75" x14ac:dyDescent="0.25">
      <c r="D15" s="1"/>
      <c r="E15" s="93" t="str">
        <f>'1F'!E13</f>
        <v xml:space="preserve"> </v>
      </c>
      <c r="F15" s="8"/>
      <c r="G15" s="8"/>
    </row>
    <row r="16" spans="1:8" ht="12" customHeight="1" thickBot="1" x14ac:dyDescent="0.3">
      <c r="A16" s="67"/>
      <c r="B16" s="1"/>
      <c r="C16" s="1"/>
      <c r="E16" s="3" t="s">
        <v>94</v>
      </c>
    </row>
    <row r="17" spans="1:8" ht="14.25" customHeight="1" thickBot="1" x14ac:dyDescent="0.3">
      <c r="A17" s="171" t="s">
        <v>1</v>
      </c>
      <c r="B17" s="171"/>
      <c r="C17" s="94" t="s">
        <v>163</v>
      </c>
    </row>
    <row r="18" spans="1:8" ht="15" customHeight="1" thickBot="1" x14ac:dyDescent="0.3">
      <c r="A18" s="171" t="s">
        <v>2</v>
      </c>
      <c r="B18" s="171"/>
      <c r="C18" s="62" t="str">
        <f>'1F'!C16</f>
        <v xml:space="preserve"> </v>
      </c>
    </row>
    <row r="19" spans="1:8" ht="7.5" customHeight="1" thickBot="1" x14ac:dyDescent="0.3">
      <c r="A19" s="68"/>
      <c r="B19" s="9"/>
      <c r="C19" s="9"/>
    </row>
    <row r="20" spans="1:8" s="11" customFormat="1" ht="19.5" customHeight="1" thickTop="1" x14ac:dyDescent="0.25">
      <c r="A20" s="283" t="s">
        <v>24</v>
      </c>
      <c r="B20" s="265" t="s">
        <v>35</v>
      </c>
      <c r="C20" s="266"/>
      <c r="D20" s="266"/>
      <c r="E20" s="267"/>
      <c r="F20" s="285" t="s">
        <v>36</v>
      </c>
      <c r="G20" s="285"/>
      <c r="H20" s="286"/>
    </row>
    <row r="21" spans="1:8" s="11" customFormat="1" ht="61.5" customHeight="1" thickBot="1" x14ac:dyDescent="0.3">
      <c r="A21" s="284"/>
      <c r="B21" s="277" t="s">
        <v>78</v>
      </c>
      <c r="C21" s="278"/>
      <c r="D21" s="278"/>
      <c r="E21" s="279"/>
      <c r="F21" s="42" t="s">
        <v>12</v>
      </c>
      <c r="G21" s="42" t="s">
        <v>136</v>
      </c>
      <c r="H21" s="43" t="s">
        <v>137</v>
      </c>
    </row>
    <row r="22" spans="1:8" s="11" customFormat="1" ht="27.95" customHeight="1" x14ac:dyDescent="0.25">
      <c r="A22" s="69" t="s">
        <v>25</v>
      </c>
      <c r="B22" s="268" t="str">
        <f>TRIM('1PP1'!A$14)&amp;"   "&amp;TRIM('1PP1'!A$26)</f>
        <v xml:space="preserve">   </v>
      </c>
      <c r="C22" s="269"/>
      <c r="D22" s="269"/>
      <c r="E22" s="270"/>
      <c r="F22" s="84">
        <f>'1PP1'!Text213</f>
        <v>0</v>
      </c>
      <c r="G22" s="84">
        <f>'1PP1'!G$88</f>
        <v>0</v>
      </c>
      <c r="H22" s="85">
        <f>'1PP1'!Text169</f>
        <v>0</v>
      </c>
    </row>
    <row r="23" spans="1:8" s="11" customFormat="1" ht="27.95" customHeight="1" x14ac:dyDescent="0.25">
      <c r="A23" s="70" t="s">
        <v>26</v>
      </c>
      <c r="B23" s="271" t="str">
        <f>TRIM('1PP2'!A$14)&amp;"   "&amp;TRIM('1PP2'!A$26)</f>
        <v xml:space="preserve">   </v>
      </c>
      <c r="C23" s="272"/>
      <c r="D23" s="272"/>
      <c r="E23" s="273"/>
      <c r="F23" s="84">
        <f>'1PP2'!Text213</f>
        <v>0</v>
      </c>
      <c r="G23" s="84">
        <f>'1PP2'!G$82</f>
        <v>0</v>
      </c>
      <c r="H23" s="85">
        <f>'1PP2'!Text169</f>
        <v>0</v>
      </c>
    </row>
    <row r="24" spans="1:8" s="11" customFormat="1" ht="27.95" customHeight="1" x14ac:dyDescent="0.25">
      <c r="A24" s="70" t="s">
        <v>27</v>
      </c>
      <c r="B24" s="271" t="str">
        <f>TRIM('1PP3'!A$14)&amp;"   "&amp;TRIM('1PP3'!A$26)</f>
        <v xml:space="preserve">   </v>
      </c>
      <c r="C24" s="272"/>
      <c r="D24" s="272"/>
      <c r="E24" s="273"/>
      <c r="F24" s="84">
        <f>'1PP3'!Text213</f>
        <v>0</v>
      </c>
      <c r="G24" s="84">
        <f>'1PP3'!G$82</f>
        <v>0</v>
      </c>
      <c r="H24" s="85">
        <f>'1PP3'!Text169</f>
        <v>0</v>
      </c>
    </row>
    <row r="25" spans="1:8" s="11" customFormat="1" ht="27.95" customHeight="1" x14ac:dyDescent="0.25">
      <c r="A25" s="70" t="s">
        <v>28</v>
      </c>
      <c r="B25" s="271" t="str">
        <f>TRIM('1PP4'!A$14)&amp;"   "&amp;TRIM('1PP4'!A$26)</f>
        <v xml:space="preserve">   </v>
      </c>
      <c r="C25" s="272"/>
      <c r="D25" s="272"/>
      <c r="E25" s="273"/>
      <c r="F25" s="84">
        <f>'1PP4'!Text213</f>
        <v>0</v>
      </c>
      <c r="G25" s="84">
        <f>'1PP4'!G$82</f>
        <v>0</v>
      </c>
      <c r="H25" s="85">
        <f>'1PP4'!Text169</f>
        <v>0</v>
      </c>
    </row>
    <row r="26" spans="1:8" s="11" customFormat="1" ht="27.95" customHeight="1" x14ac:dyDescent="0.25">
      <c r="A26" s="70" t="s">
        <v>29</v>
      </c>
      <c r="B26" s="271" t="str">
        <f>TRIM('1PP5'!A$14)&amp;"   "&amp;TRIM('1PP5'!A$26)</f>
        <v xml:space="preserve">   </v>
      </c>
      <c r="C26" s="272"/>
      <c r="D26" s="272"/>
      <c r="E26" s="273"/>
      <c r="F26" s="84">
        <f>'1PP5'!Text213</f>
        <v>0</v>
      </c>
      <c r="G26" s="84">
        <f>'1PP5'!G$82</f>
        <v>0</v>
      </c>
      <c r="H26" s="85">
        <f>'1PP5'!Text169</f>
        <v>0</v>
      </c>
    </row>
    <row r="27" spans="1:8" s="11" customFormat="1" ht="27.95" customHeight="1" x14ac:dyDescent="0.25">
      <c r="A27" s="70" t="s">
        <v>30</v>
      </c>
      <c r="B27" s="271" t="str">
        <f>TRIM('1PP6'!A$14)&amp;"   "&amp;TRIM('1PP6'!A$26)</f>
        <v xml:space="preserve">   </v>
      </c>
      <c r="C27" s="272"/>
      <c r="D27" s="272"/>
      <c r="E27" s="273"/>
      <c r="F27" s="84">
        <f>'1PP6'!Text213</f>
        <v>0</v>
      </c>
      <c r="G27" s="84">
        <f>'1PP6'!G$82</f>
        <v>0</v>
      </c>
      <c r="H27" s="85">
        <f>'1PP6'!Text169</f>
        <v>0</v>
      </c>
    </row>
    <row r="28" spans="1:8" s="11" customFormat="1" ht="27.95" customHeight="1" x14ac:dyDescent="0.25">
      <c r="A28" s="70" t="s">
        <v>31</v>
      </c>
      <c r="B28" s="271" t="str">
        <f>TRIM('1PP7'!A$14)&amp;"   "&amp;TRIM('1PP7'!A$26)</f>
        <v xml:space="preserve">   </v>
      </c>
      <c r="C28" s="272"/>
      <c r="D28" s="272"/>
      <c r="E28" s="273"/>
      <c r="F28" s="84">
        <f>'1PP7'!Text213</f>
        <v>0</v>
      </c>
      <c r="G28" s="84">
        <f>'1PP7'!G$82</f>
        <v>0</v>
      </c>
      <c r="H28" s="85">
        <f>'1PP7'!Text169</f>
        <v>0</v>
      </c>
    </row>
    <row r="29" spans="1:8" s="11" customFormat="1" ht="27.95" customHeight="1" x14ac:dyDescent="0.25">
      <c r="A29" s="70" t="s">
        <v>32</v>
      </c>
      <c r="B29" s="271" t="str">
        <f>TRIM('1PP8'!A$14)&amp;"   "&amp;TRIM('1PP8'!A$26)</f>
        <v xml:space="preserve">   </v>
      </c>
      <c r="C29" s="272"/>
      <c r="D29" s="272"/>
      <c r="E29" s="273"/>
      <c r="F29" s="84">
        <f>'1PP8'!Text213</f>
        <v>0</v>
      </c>
      <c r="G29" s="84">
        <f>'1PP8'!G$82</f>
        <v>0</v>
      </c>
      <c r="H29" s="85">
        <f>'1PP8'!Text169</f>
        <v>0</v>
      </c>
    </row>
    <row r="30" spans="1:8" s="11" customFormat="1" ht="27.95" customHeight="1" x14ac:dyDescent="0.25">
      <c r="A30" s="70" t="s">
        <v>33</v>
      </c>
      <c r="B30" s="274" t="str">
        <f>TRIM('1PP9'!A$14)&amp;"   "&amp;TRIM('1PP9'!A$26)</f>
        <v xml:space="preserve">   </v>
      </c>
      <c r="C30" s="275"/>
      <c r="D30" s="275"/>
      <c r="E30" s="276"/>
      <c r="F30" s="84">
        <f>'1PP9'!Text213</f>
        <v>0</v>
      </c>
      <c r="G30" s="84">
        <f>'1PP9'!G$82</f>
        <v>0</v>
      </c>
      <c r="H30" s="85">
        <f>'1PP9'!Text169</f>
        <v>0</v>
      </c>
    </row>
    <row r="31" spans="1:8" s="11" customFormat="1" ht="27.95" customHeight="1" x14ac:dyDescent="0.25">
      <c r="A31" s="70" t="s">
        <v>34</v>
      </c>
      <c r="B31" s="274" t="str">
        <f>TRIM('1PP10'!A$14)&amp;"   "&amp;TRIM('1PP10'!A$26)</f>
        <v xml:space="preserve">   </v>
      </c>
      <c r="C31" s="275"/>
      <c r="D31" s="275"/>
      <c r="E31" s="276"/>
      <c r="F31" s="84">
        <f>'1PP10'!Text213</f>
        <v>0</v>
      </c>
      <c r="G31" s="84">
        <f>'1PP10'!G$82</f>
        <v>0</v>
      </c>
      <c r="H31" s="85">
        <f>'1PP10'!Text169</f>
        <v>0</v>
      </c>
    </row>
    <row r="32" spans="1:8" s="11" customFormat="1" ht="27.95" customHeight="1" x14ac:dyDescent="0.25">
      <c r="A32" s="70" t="s">
        <v>112</v>
      </c>
      <c r="B32" s="274" t="str">
        <f>TRIM('1PP11'!A$14)&amp;"   "&amp;TRIM('1PP11'!A$26)</f>
        <v xml:space="preserve">   </v>
      </c>
      <c r="C32" s="275"/>
      <c r="D32" s="275"/>
      <c r="E32" s="276"/>
      <c r="F32" s="84">
        <f>'1PP11'!Text213</f>
        <v>0</v>
      </c>
      <c r="G32" s="84">
        <f>'1PP11'!G$82</f>
        <v>0</v>
      </c>
      <c r="H32" s="85">
        <f>'1PP11'!Text169</f>
        <v>0</v>
      </c>
    </row>
    <row r="33" spans="1:8" s="11" customFormat="1" ht="27.95" customHeight="1" x14ac:dyDescent="0.25">
      <c r="A33" s="70" t="s">
        <v>113</v>
      </c>
      <c r="B33" s="274" t="str">
        <f>TRIM('1PP12'!A$14)&amp;"   "&amp;TRIM('1PP12'!A$26)</f>
        <v xml:space="preserve">   </v>
      </c>
      <c r="C33" s="275"/>
      <c r="D33" s="275"/>
      <c r="E33" s="276"/>
      <c r="F33" s="84">
        <f>'1PP12'!Text213</f>
        <v>0</v>
      </c>
      <c r="G33" s="84">
        <f>'1PP12'!G$82</f>
        <v>0</v>
      </c>
      <c r="H33" s="85">
        <f>'1PP12'!Text169</f>
        <v>0</v>
      </c>
    </row>
    <row r="34" spans="1:8" s="11" customFormat="1" ht="27.95" customHeight="1" x14ac:dyDescent="0.25">
      <c r="A34" s="70" t="s">
        <v>114</v>
      </c>
      <c r="B34" s="274" t="str">
        <f>TRIM('1PP13'!A$14)&amp;"   "&amp;TRIM('1PP13'!A$26)</f>
        <v xml:space="preserve">   </v>
      </c>
      <c r="C34" s="275"/>
      <c r="D34" s="275"/>
      <c r="E34" s="276"/>
      <c r="F34" s="84">
        <f>'1PP13'!Text213</f>
        <v>0</v>
      </c>
      <c r="G34" s="84">
        <f>'1PP13'!G$82</f>
        <v>0</v>
      </c>
      <c r="H34" s="85">
        <f>'1PP13'!Text169</f>
        <v>0</v>
      </c>
    </row>
    <row r="35" spans="1:8" s="11" customFormat="1" ht="27.95" customHeight="1" x14ac:dyDescent="0.25">
      <c r="A35" s="70" t="s">
        <v>115</v>
      </c>
      <c r="B35" s="274" t="str">
        <f>TRIM('1PP14'!A$14)&amp;"   "&amp;TRIM('1PP14'!A$26)</f>
        <v xml:space="preserve">   </v>
      </c>
      <c r="C35" s="275"/>
      <c r="D35" s="275"/>
      <c r="E35" s="276"/>
      <c r="F35" s="84">
        <f>'1PP14'!Text213</f>
        <v>0</v>
      </c>
      <c r="G35" s="84">
        <f>'1PP14'!G$82</f>
        <v>0</v>
      </c>
      <c r="H35" s="85">
        <f>'1PP14'!Text169</f>
        <v>0</v>
      </c>
    </row>
    <row r="36" spans="1:8" s="11" customFormat="1" ht="27.95" customHeight="1" x14ac:dyDescent="0.25">
      <c r="A36" s="70" t="s">
        <v>116</v>
      </c>
      <c r="B36" s="274" t="str">
        <f>TRIM('1PP15'!A$14)&amp;"   "&amp;TRIM('1PP15'!A$26)</f>
        <v xml:space="preserve">   </v>
      </c>
      <c r="C36" s="275"/>
      <c r="D36" s="275"/>
      <c r="E36" s="276"/>
      <c r="F36" s="84">
        <f>'1PP15'!Text213</f>
        <v>0</v>
      </c>
      <c r="G36" s="84">
        <f>'1PP15'!G$82</f>
        <v>0</v>
      </c>
      <c r="H36" s="85">
        <f>'1PP15'!Text169</f>
        <v>0</v>
      </c>
    </row>
    <row r="37" spans="1:8" s="11" customFormat="1" ht="27.95" customHeight="1" x14ac:dyDescent="0.25">
      <c r="A37" s="70" t="s">
        <v>117</v>
      </c>
      <c r="B37" s="274" t="str">
        <f>TRIM('1PP16'!A$14)&amp;"   "&amp;TRIM('1PP16'!A$26)</f>
        <v xml:space="preserve">   </v>
      </c>
      <c r="C37" s="275"/>
      <c r="D37" s="275"/>
      <c r="E37" s="276"/>
      <c r="F37" s="84">
        <f>'1PP16'!Text213</f>
        <v>0</v>
      </c>
      <c r="G37" s="84">
        <f>'1PP16'!G$82</f>
        <v>0</v>
      </c>
      <c r="H37" s="85">
        <f>'1PP16'!Text169</f>
        <v>0</v>
      </c>
    </row>
    <row r="38" spans="1:8" s="11" customFormat="1" ht="27.95" customHeight="1" x14ac:dyDescent="0.25">
      <c r="A38" s="70" t="s">
        <v>118</v>
      </c>
      <c r="B38" s="274" t="str">
        <f>TRIM('1PP17'!A$14)&amp;"   "&amp;TRIM('1PP17'!A$26)</f>
        <v xml:space="preserve">   </v>
      </c>
      <c r="C38" s="275"/>
      <c r="D38" s="275"/>
      <c r="E38" s="276"/>
      <c r="F38" s="84">
        <f>'1PP17'!Text213</f>
        <v>0</v>
      </c>
      <c r="G38" s="84">
        <f>'1PP17'!G$82</f>
        <v>0</v>
      </c>
      <c r="H38" s="85">
        <f>'1PP17'!Text169</f>
        <v>0</v>
      </c>
    </row>
    <row r="39" spans="1:8" s="11" customFormat="1" ht="27.95" customHeight="1" x14ac:dyDescent="0.25">
      <c r="A39" s="70" t="s">
        <v>119</v>
      </c>
      <c r="B39" s="274" t="str">
        <f>TRIM('1PP18'!A$14)&amp;"   "&amp;TRIM('1PP18'!A$26)</f>
        <v xml:space="preserve">   </v>
      </c>
      <c r="C39" s="275"/>
      <c r="D39" s="275"/>
      <c r="E39" s="276"/>
      <c r="F39" s="84">
        <f>'1PP18'!Text213</f>
        <v>0</v>
      </c>
      <c r="G39" s="84">
        <f>'1PP18'!G$82</f>
        <v>0</v>
      </c>
      <c r="H39" s="85">
        <f>'1PP18'!Text169</f>
        <v>0</v>
      </c>
    </row>
    <row r="40" spans="1:8" s="11" customFormat="1" ht="27.95" customHeight="1" x14ac:dyDescent="0.25">
      <c r="A40" s="70" t="s">
        <v>120</v>
      </c>
      <c r="B40" s="274" t="str">
        <f>TRIM('1PP19'!A$14)&amp;"   "&amp;TRIM('1PP19'!A$26)</f>
        <v xml:space="preserve">   </v>
      </c>
      <c r="C40" s="275"/>
      <c r="D40" s="275"/>
      <c r="E40" s="276"/>
      <c r="F40" s="84">
        <f>'1PP19'!Text213</f>
        <v>0</v>
      </c>
      <c r="G40" s="84">
        <f>'1PP19'!G$82</f>
        <v>0</v>
      </c>
      <c r="H40" s="85">
        <f>'1PP19'!Text169</f>
        <v>0</v>
      </c>
    </row>
    <row r="41" spans="1:8" s="11" customFormat="1" ht="27.95" customHeight="1" thickBot="1" x14ac:dyDescent="0.3">
      <c r="A41" s="71" t="s">
        <v>121</v>
      </c>
      <c r="B41" s="274" t="str">
        <f>TRIM('1PP20'!A$14)&amp;"   "&amp;TRIM('1PP20'!A$26)</f>
        <v xml:space="preserve">   </v>
      </c>
      <c r="C41" s="275"/>
      <c r="D41" s="275"/>
      <c r="E41" s="276"/>
      <c r="F41" s="84">
        <f>'1PP20'!Text213</f>
        <v>0</v>
      </c>
      <c r="G41" s="84">
        <f>'1PP20'!G$82</f>
        <v>0</v>
      </c>
      <c r="H41" s="85">
        <f>'1PP20'!Text169</f>
        <v>0</v>
      </c>
    </row>
    <row r="42" spans="1:8" s="11" customFormat="1" ht="23.25" customHeight="1" thickBot="1" x14ac:dyDescent="0.35">
      <c r="A42" s="281" t="s">
        <v>37</v>
      </c>
      <c r="B42" s="282"/>
      <c r="C42" s="282"/>
      <c r="D42" s="282"/>
      <c r="E42" s="49"/>
      <c r="F42" s="86">
        <f>SUM(F22:F41)</f>
        <v>0</v>
      </c>
      <c r="G42" s="86">
        <f>SUM(G22:G41)</f>
        <v>0</v>
      </c>
      <c r="H42" s="87">
        <f>SUM(H22:H41)</f>
        <v>0</v>
      </c>
    </row>
    <row r="43" spans="1:8" ht="13.5" thickTop="1" x14ac:dyDescent="0.2"/>
  </sheetData>
  <sheetProtection algorithmName="SHA-512" hashValue="kYwiuuIWlodr3lSNxJuMKf9AhgZjmXGvkjaUvkBNdedi+rXRMGYi1WPjOd3rDVHZVZrCEyck1cALMa+w9h/xAQ==" saltValue="EVeVR3aUTazkBLY9H3eSlw==" spinCount="100000" sheet="1" selectLockedCells="1"/>
  <customSheetViews>
    <customSheetView guid="{17021DDE-0EDC-429C-8B34-14A1CA2E76B2}" showPageBreaks="1" printArea="1" topLeftCell="B28">
      <selection activeCell="B18" sqref="B18:E18"/>
      <pageMargins left="0.59055118110236227" right="0.39370078740157483" top="0.59055118110236227" bottom="0.39370078740157483" header="0.39370078740157483" footer="0"/>
      <pageSetup paperSize="9" orientation="portrait" blackAndWhite="1" r:id="rId1"/>
      <headerFooter alignWithMargins="0">
        <oddFooter>&amp;R&amp;9&amp;P</oddFooter>
      </headerFooter>
    </customSheetView>
  </customSheetViews>
  <mergeCells count="29">
    <mergeCell ref="D10:G10"/>
    <mergeCell ref="A42:D42"/>
    <mergeCell ref="D12:G12"/>
    <mergeCell ref="A17:B17"/>
    <mergeCell ref="A20:A21"/>
    <mergeCell ref="F20:H20"/>
    <mergeCell ref="A18:B18"/>
    <mergeCell ref="B40:E40"/>
    <mergeCell ref="B41:E41"/>
    <mergeCell ref="B24:E24"/>
    <mergeCell ref="B25:E25"/>
    <mergeCell ref="B26:E26"/>
    <mergeCell ref="B27:E27"/>
    <mergeCell ref="B28:E28"/>
    <mergeCell ref="B29:E29"/>
    <mergeCell ref="B30:E30"/>
    <mergeCell ref="B39:E39"/>
    <mergeCell ref="B34:E34"/>
    <mergeCell ref="B35:E35"/>
    <mergeCell ref="B21:E21"/>
    <mergeCell ref="B36:E36"/>
    <mergeCell ref="B37:E37"/>
    <mergeCell ref="B38:E38"/>
    <mergeCell ref="B20:E20"/>
    <mergeCell ref="B22:E22"/>
    <mergeCell ref="B23:E23"/>
    <mergeCell ref="B32:E32"/>
    <mergeCell ref="B33:E33"/>
    <mergeCell ref="B31:E31"/>
  </mergeCells>
  <phoneticPr fontId="6" type="noConversion"/>
  <pageMargins left="0.59055118110236227" right="0.39370078740157483" top="0.59055118110236227" bottom="0.39370078740157483" header="0.39370078740157483" footer="0"/>
  <pageSetup paperSize="9" orientation="portrait" blackAndWhite="1" r:id="rId2"/>
  <headerFooter alignWithMargins="0">
    <oddFooter>&amp;R&amp;9&amp;P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showGridLines="0" showRowColHeaders="0" zoomScaleNormal="100" workbookViewId="0">
      <selection activeCell="A14" sqref="A14:N14"/>
    </sheetView>
  </sheetViews>
  <sheetFormatPr defaultRowHeight="15.75" x14ac:dyDescent="0.25"/>
  <cols>
    <col min="1" max="1" width="6.1640625" style="45" customWidth="1"/>
    <col min="2" max="2" width="9.33203125" style="45"/>
    <col min="3" max="3" width="4.5" style="45" customWidth="1"/>
    <col min="4" max="4" width="9" style="45" customWidth="1"/>
    <col min="5" max="5" width="8.5" style="45" customWidth="1"/>
    <col min="6" max="6" width="4" style="45" customWidth="1"/>
    <col min="7" max="7" width="10.6640625" style="45" customWidth="1"/>
    <col min="8" max="8" width="5.33203125" style="45" customWidth="1"/>
    <col min="9" max="9" width="2.83203125" style="45" customWidth="1"/>
    <col min="10" max="10" width="2.5" style="45" customWidth="1"/>
    <col min="11" max="11" width="5.33203125" style="45" customWidth="1"/>
    <col min="12" max="12" width="7.33203125" style="45" customWidth="1"/>
    <col min="13" max="13" width="8.33203125" style="45" customWidth="1"/>
    <col min="14" max="14" width="19.5" style="45" customWidth="1"/>
    <col min="15" max="15" width="1.83203125" style="45" customWidth="1"/>
    <col min="16" max="16" width="2.83203125" style="45" hidden="1" customWidth="1"/>
    <col min="17" max="16384" width="9.33203125" style="45"/>
  </cols>
  <sheetData>
    <row r="1" spans="1:14" ht="14.25" customHeight="1" x14ac:dyDescent="0.25">
      <c r="A1" s="7"/>
      <c r="I1" s="404" t="s">
        <v>138</v>
      </c>
      <c r="J1" s="404"/>
      <c r="K1" s="404"/>
      <c r="L1" s="404"/>
      <c r="M1" s="404"/>
      <c r="N1" s="404"/>
    </row>
    <row r="2" spans="1:14" ht="16.5" customHeight="1" x14ac:dyDescent="0.25">
      <c r="A2" s="2"/>
      <c r="I2" s="404"/>
      <c r="J2" s="404"/>
      <c r="K2" s="404"/>
      <c r="L2" s="404"/>
      <c r="M2" s="404"/>
      <c r="N2" s="404"/>
    </row>
    <row r="3" spans="1:14" ht="16.5" customHeight="1" x14ac:dyDescent="0.25">
      <c r="A3" s="2"/>
      <c r="I3" s="111"/>
      <c r="J3" s="111"/>
      <c r="K3" s="111"/>
      <c r="L3" s="111"/>
      <c r="M3" s="111"/>
      <c r="N3" s="111"/>
    </row>
    <row r="4" spans="1:14" ht="16.5" customHeight="1" x14ac:dyDescent="0.25">
      <c r="A4" s="2"/>
      <c r="E4" s="45" t="s">
        <v>150</v>
      </c>
      <c r="L4" s="408"/>
      <c r="M4" s="409"/>
      <c r="N4" s="409"/>
    </row>
    <row r="5" spans="1:14" x14ac:dyDescent="0.25">
      <c r="A5" s="1"/>
      <c r="C5" s="167" t="s">
        <v>38</v>
      </c>
      <c r="D5" s="167"/>
      <c r="E5" s="167"/>
      <c r="F5" s="167"/>
      <c r="G5" s="167"/>
      <c r="H5" s="167"/>
      <c r="I5" s="167"/>
      <c r="J5" s="167"/>
      <c r="K5" s="167"/>
      <c r="L5" s="167"/>
      <c r="M5" s="167"/>
    </row>
    <row r="6" spans="1:14" x14ac:dyDescent="0.25">
      <c r="A6" s="1"/>
      <c r="C6" s="1"/>
      <c r="D6" s="1"/>
      <c r="E6" s="410" t="str">
        <f>'1F'!E11:G11</f>
        <v xml:space="preserve">    -  -  </v>
      </c>
      <c r="F6" s="411"/>
      <c r="G6" s="411"/>
      <c r="H6" s="411"/>
      <c r="I6" s="1"/>
      <c r="J6" s="1"/>
      <c r="K6" s="1"/>
      <c r="L6" s="1"/>
      <c r="M6" s="1"/>
    </row>
    <row r="7" spans="1:14" ht="11.25" customHeight="1" x14ac:dyDescent="0.25">
      <c r="A7" s="1"/>
      <c r="C7" s="1"/>
      <c r="D7" s="1"/>
      <c r="E7" s="407" t="s">
        <v>0</v>
      </c>
      <c r="F7" s="168"/>
      <c r="G7" s="168"/>
      <c r="H7" s="168"/>
      <c r="I7" s="1"/>
      <c r="J7" s="1"/>
      <c r="K7" s="1"/>
      <c r="L7" s="1"/>
      <c r="M7" s="1"/>
    </row>
    <row r="8" spans="1:14" x14ac:dyDescent="0.25">
      <c r="A8" s="1"/>
      <c r="C8" s="1"/>
      <c r="D8" s="1"/>
      <c r="E8" s="405" t="str">
        <f>'1F'!E13</f>
        <v xml:space="preserve"> </v>
      </c>
      <c r="F8" s="406"/>
      <c r="G8" s="406"/>
      <c r="H8" s="406"/>
      <c r="I8" s="1"/>
      <c r="J8" s="1"/>
      <c r="K8" s="1"/>
      <c r="L8" s="1"/>
      <c r="M8" s="1"/>
    </row>
    <row r="9" spans="1:14" ht="12.75" customHeight="1" thickBot="1" x14ac:dyDescent="0.3">
      <c r="A9" s="2"/>
      <c r="E9" s="407" t="s">
        <v>94</v>
      </c>
      <c r="F9" s="168"/>
      <c r="G9" s="168"/>
      <c r="H9" s="168"/>
    </row>
    <row r="10" spans="1:14" ht="16.5" customHeight="1" thickBot="1" x14ac:dyDescent="0.3">
      <c r="A10" s="171" t="s">
        <v>1</v>
      </c>
      <c r="B10" s="370"/>
      <c r="C10" s="63" t="str">
        <f>'1F'!Check16</f>
        <v xml:space="preserve"> </v>
      </c>
    </row>
    <row r="11" spans="1:14" ht="17.25" customHeight="1" thickBot="1" x14ac:dyDescent="0.3">
      <c r="A11" s="171" t="s">
        <v>2</v>
      </c>
      <c r="B11" s="369"/>
      <c r="C11" s="63" t="str">
        <f>'1F'!C16</f>
        <v xml:space="preserve"> </v>
      </c>
    </row>
    <row r="12" spans="1:14" ht="5.25" customHeight="1" thickBot="1" x14ac:dyDescent="0.3">
      <c r="A12" s="2"/>
    </row>
    <row r="13" spans="1:14" ht="18" customHeight="1" thickTop="1" thickBot="1" x14ac:dyDescent="0.3">
      <c r="A13" s="5">
        <v>1</v>
      </c>
      <c r="B13" s="416" t="s">
        <v>39</v>
      </c>
      <c r="C13" s="417"/>
      <c r="D13" s="417"/>
      <c r="E13" s="417"/>
      <c r="F13" s="417"/>
      <c r="G13" s="417"/>
      <c r="H13" s="417"/>
      <c r="I13" s="417"/>
      <c r="J13" s="417"/>
      <c r="K13" s="417"/>
      <c r="L13" s="417"/>
      <c r="M13" s="417"/>
      <c r="N13" s="418"/>
    </row>
    <row r="14" spans="1:14" ht="18" customHeight="1" thickTop="1" x14ac:dyDescent="0.25">
      <c r="A14" s="329"/>
      <c r="B14" s="330"/>
      <c r="C14" s="330"/>
      <c r="D14" s="330"/>
      <c r="E14" s="330"/>
      <c r="F14" s="330"/>
      <c r="G14" s="330"/>
      <c r="H14" s="330"/>
      <c r="I14" s="330"/>
      <c r="J14" s="330"/>
      <c r="K14" s="330"/>
      <c r="L14" s="330"/>
      <c r="M14" s="330"/>
      <c r="N14" s="331"/>
    </row>
    <row r="15" spans="1:14" ht="18" customHeight="1" x14ac:dyDescent="0.25">
      <c r="A15" s="309"/>
      <c r="B15" s="310"/>
      <c r="C15" s="310"/>
      <c r="D15" s="310"/>
      <c r="E15" s="310"/>
      <c r="F15" s="310"/>
      <c r="G15" s="310"/>
      <c r="H15" s="310"/>
      <c r="I15" s="310"/>
      <c r="J15" s="310"/>
      <c r="K15" s="310"/>
      <c r="L15" s="310"/>
      <c r="M15" s="310"/>
      <c r="N15" s="311"/>
    </row>
    <row r="16" spans="1:14" ht="18" customHeight="1" thickBot="1" x14ac:dyDescent="0.3">
      <c r="A16" s="332"/>
      <c r="B16" s="333"/>
      <c r="C16" s="333"/>
      <c r="D16" s="333"/>
      <c r="E16" s="333"/>
      <c r="F16" s="333"/>
      <c r="G16" s="333"/>
      <c r="H16" s="333"/>
      <c r="I16" s="333"/>
      <c r="J16" s="333"/>
      <c r="K16" s="333"/>
      <c r="L16" s="333"/>
      <c r="M16" s="333"/>
      <c r="N16" s="334"/>
    </row>
    <row r="17" spans="1:14" ht="18" customHeight="1" thickTop="1" thickBot="1" x14ac:dyDescent="0.3">
      <c r="A17" s="5">
        <v>2</v>
      </c>
      <c r="B17" s="213" t="s">
        <v>95</v>
      </c>
      <c r="C17" s="322"/>
      <c r="D17" s="322"/>
      <c r="E17" s="322"/>
      <c r="F17" s="322"/>
      <c r="G17" s="322"/>
      <c r="H17" s="322"/>
      <c r="I17" s="322"/>
      <c r="J17" s="322"/>
      <c r="K17" s="322"/>
      <c r="L17" s="322"/>
      <c r="M17" s="322"/>
      <c r="N17" s="323"/>
    </row>
    <row r="18" spans="1:14" ht="18" customHeight="1" thickTop="1" x14ac:dyDescent="0.25">
      <c r="A18" s="161"/>
      <c r="B18" s="162"/>
      <c r="C18" s="162"/>
      <c r="D18" s="162"/>
      <c r="E18" s="162"/>
      <c r="F18" s="162"/>
      <c r="G18" s="162"/>
      <c r="H18" s="162"/>
      <c r="I18" s="162"/>
      <c r="J18" s="162"/>
      <c r="K18" s="162"/>
      <c r="L18" s="162"/>
      <c r="M18" s="162"/>
      <c r="N18" s="163"/>
    </row>
    <row r="19" spans="1:14" ht="18" customHeight="1" x14ac:dyDescent="0.25">
      <c r="A19" s="309"/>
      <c r="B19" s="310"/>
      <c r="C19" s="310"/>
      <c r="D19" s="310"/>
      <c r="E19" s="310"/>
      <c r="F19" s="310"/>
      <c r="G19" s="310"/>
      <c r="H19" s="310"/>
      <c r="I19" s="310"/>
      <c r="J19" s="310"/>
      <c r="K19" s="310"/>
      <c r="L19" s="310"/>
      <c r="M19" s="310"/>
      <c r="N19" s="311"/>
    </row>
    <row r="20" spans="1:14" ht="18" customHeight="1" thickBot="1" x14ac:dyDescent="0.3">
      <c r="A20" s="332"/>
      <c r="B20" s="333"/>
      <c r="C20" s="333"/>
      <c r="D20" s="333"/>
      <c r="E20" s="333"/>
      <c r="F20" s="333"/>
      <c r="G20" s="333"/>
      <c r="H20" s="333"/>
      <c r="I20" s="333"/>
      <c r="J20" s="333"/>
      <c r="K20" s="333"/>
      <c r="L20" s="333"/>
      <c r="M20" s="333"/>
      <c r="N20" s="334"/>
    </row>
    <row r="21" spans="1:14" ht="18" customHeight="1" thickTop="1" thickBot="1" x14ac:dyDescent="0.3">
      <c r="A21" s="5">
        <v>3</v>
      </c>
      <c r="B21" s="213" t="s">
        <v>40</v>
      </c>
      <c r="C21" s="322"/>
      <c r="D21" s="322"/>
      <c r="E21" s="322"/>
      <c r="F21" s="322"/>
      <c r="G21" s="322"/>
      <c r="H21" s="322"/>
      <c r="I21" s="322"/>
      <c r="J21" s="322"/>
      <c r="K21" s="322"/>
      <c r="L21" s="322"/>
      <c r="M21" s="322"/>
      <c r="N21" s="323"/>
    </row>
    <row r="22" spans="1:14" ht="18" customHeight="1" thickTop="1" x14ac:dyDescent="0.25">
      <c r="A22" s="164"/>
      <c r="B22" s="165"/>
      <c r="C22" s="165"/>
      <c r="D22" s="165"/>
      <c r="E22" s="165"/>
      <c r="F22" s="165"/>
      <c r="G22" s="165"/>
      <c r="H22" s="165"/>
      <c r="I22" s="165"/>
      <c r="J22" s="165"/>
      <c r="K22" s="165"/>
      <c r="L22" s="165"/>
      <c r="M22" s="165"/>
      <c r="N22" s="166"/>
    </row>
    <row r="23" spans="1:14" ht="18" customHeight="1" x14ac:dyDescent="0.25">
      <c r="A23" s="309"/>
      <c r="B23" s="310"/>
      <c r="C23" s="310"/>
      <c r="D23" s="310"/>
      <c r="E23" s="310"/>
      <c r="F23" s="310"/>
      <c r="G23" s="310"/>
      <c r="H23" s="310"/>
      <c r="I23" s="310"/>
      <c r="J23" s="310"/>
      <c r="K23" s="310"/>
      <c r="L23" s="310"/>
      <c r="M23" s="310"/>
      <c r="N23" s="311"/>
    </row>
    <row r="24" spans="1:14" ht="18" customHeight="1" thickBot="1" x14ac:dyDescent="0.3">
      <c r="A24" s="332"/>
      <c r="B24" s="333"/>
      <c r="C24" s="333"/>
      <c r="D24" s="333"/>
      <c r="E24" s="333"/>
      <c r="F24" s="333"/>
      <c r="G24" s="333"/>
      <c r="H24" s="333"/>
      <c r="I24" s="333"/>
      <c r="J24" s="333"/>
      <c r="K24" s="333"/>
      <c r="L24" s="333"/>
      <c r="M24" s="333"/>
      <c r="N24" s="334"/>
    </row>
    <row r="25" spans="1:14" ht="18" customHeight="1" thickTop="1" thickBot="1" x14ac:dyDescent="0.3">
      <c r="A25" s="5">
        <v>4</v>
      </c>
      <c r="B25" s="213" t="s">
        <v>79</v>
      </c>
      <c r="C25" s="322"/>
      <c r="D25" s="322"/>
      <c r="E25" s="322"/>
      <c r="F25" s="322"/>
      <c r="G25" s="322"/>
      <c r="H25" s="322"/>
      <c r="I25" s="322"/>
      <c r="J25" s="322"/>
      <c r="K25" s="322"/>
      <c r="L25" s="322"/>
      <c r="M25" s="322"/>
      <c r="N25" s="323"/>
    </row>
    <row r="26" spans="1:14" ht="18" customHeight="1" thickTop="1" x14ac:dyDescent="0.25">
      <c r="A26" s="341"/>
      <c r="B26" s="342"/>
      <c r="C26" s="342"/>
      <c r="D26" s="342"/>
      <c r="E26" s="342"/>
      <c r="F26" s="342"/>
      <c r="G26" s="342"/>
      <c r="H26" s="342"/>
      <c r="I26" s="342"/>
      <c r="J26" s="342"/>
      <c r="K26" s="342"/>
      <c r="L26" s="342"/>
      <c r="M26" s="342"/>
      <c r="N26" s="343"/>
    </row>
    <row r="27" spans="1:14" ht="18" customHeight="1" x14ac:dyDescent="0.25">
      <c r="A27" s="309"/>
      <c r="B27" s="310"/>
      <c r="C27" s="310"/>
      <c r="D27" s="310"/>
      <c r="E27" s="310"/>
      <c r="F27" s="310"/>
      <c r="G27" s="310"/>
      <c r="H27" s="310"/>
      <c r="I27" s="310"/>
      <c r="J27" s="310"/>
      <c r="K27" s="310"/>
      <c r="L27" s="310"/>
      <c r="M27" s="310"/>
      <c r="N27" s="311"/>
    </row>
    <row r="28" spans="1:14" ht="18" customHeight="1" thickBot="1" x14ac:dyDescent="0.3">
      <c r="A28" s="312"/>
      <c r="B28" s="313"/>
      <c r="C28" s="313"/>
      <c r="D28" s="313"/>
      <c r="E28" s="313"/>
      <c r="F28" s="313"/>
      <c r="G28" s="313"/>
      <c r="H28" s="313"/>
      <c r="I28" s="313"/>
      <c r="J28" s="313"/>
      <c r="K28" s="313"/>
      <c r="L28" s="313"/>
      <c r="M28" s="313"/>
      <c r="N28" s="314"/>
    </row>
    <row r="29" spans="1:14" ht="18" customHeight="1" thickTop="1" thickBot="1" x14ac:dyDescent="0.3">
      <c r="A29" s="5">
        <v>5</v>
      </c>
      <c r="B29" s="219" t="s">
        <v>41</v>
      </c>
      <c r="C29" s="315"/>
      <c r="D29" s="315"/>
      <c r="E29" s="315"/>
      <c r="F29" s="315"/>
      <c r="G29" s="315"/>
      <c r="H29" s="315"/>
      <c r="I29" s="315"/>
      <c r="J29" s="315"/>
      <c r="K29" s="315"/>
      <c r="L29" s="315"/>
      <c r="M29" s="315"/>
      <c r="N29" s="316"/>
    </row>
    <row r="30" spans="1:14" ht="18" customHeight="1" thickTop="1" x14ac:dyDescent="0.25">
      <c r="A30" s="344"/>
      <c r="B30" s="345"/>
      <c r="C30" s="345"/>
      <c r="D30" s="345"/>
      <c r="E30" s="345"/>
      <c r="F30" s="345"/>
      <c r="G30" s="345"/>
      <c r="H30" s="345"/>
      <c r="I30" s="345"/>
      <c r="J30" s="345"/>
      <c r="K30" s="345"/>
      <c r="L30" s="345"/>
      <c r="M30" s="345"/>
      <c r="N30" s="346"/>
    </row>
    <row r="31" spans="1:14" ht="18" customHeight="1" x14ac:dyDescent="0.25">
      <c r="A31" s="309"/>
      <c r="B31" s="310"/>
      <c r="C31" s="310"/>
      <c r="D31" s="310"/>
      <c r="E31" s="310"/>
      <c r="F31" s="310"/>
      <c r="G31" s="310"/>
      <c r="H31" s="310"/>
      <c r="I31" s="310"/>
      <c r="J31" s="310"/>
      <c r="K31" s="310"/>
      <c r="L31" s="310"/>
      <c r="M31" s="310"/>
      <c r="N31" s="311"/>
    </row>
    <row r="32" spans="1:14" ht="18" customHeight="1" thickBot="1" x14ac:dyDescent="0.3">
      <c r="A32" s="312"/>
      <c r="B32" s="313"/>
      <c r="C32" s="313"/>
      <c r="D32" s="313"/>
      <c r="E32" s="313"/>
      <c r="F32" s="313"/>
      <c r="G32" s="313"/>
      <c r="H32" s="313"/>
      <c r="I32" s="313"/>
      <c r="J32" s="313"/>
      <c r="K32" s="313"/>
      <c r="L32" s="313"/>
      <c r="M32" s="313"/>
      <c r="N32" s="314"/>
    </row>
    <row r="33" spans="1:17" ht="18" customHeight="1" thickTop="1" thickBot="1" x14ac:dyDescent="0.3">
      <c r="A33" s="5">
        <v>6</v>
      </c>
      <c r="B33" s="213" t="s">
        <v>96</v>
      </c>
      <c r="C33" s="347"/>
      <c r="D33" s="347"/>
      <c r="E33" s="347"/>
      <c r="F33" s="347"/>
      <c r="G33" s="347"/>
      <c r="H33" s="347"/>
      <c r="I33" s="347"/>
      <c r="J33" s="347"/>
      <c r="K33" s="347"/>
      <c r="L33" s="347"/>
      <c r="M33" s="347"/>
      <c r="N33" s="348"/>
      <c r="Q33" s="47"/>
    </row>
    <row r="34" spans="1:17" ht="18" customHeight="1" thickTop="1" x14ac:dyDescent="0.25">
      <c r="A34" s="161"/>
      <c r="B34" s="162"/>
      <c r="C34" s="162"/>
      <c r="D34" s="162"/>
      <c r="E34" s="162"/>
      <c r="F34" s="162"/>
      <c r="G34" s="162"/>
      <c r="H34" s="162"/>
      <c r="I34" s="162"/>
      <c r="J34" s="162"/>
      <c r="K34" s="162"/>
      <c r="L34" s="162"/>
      <c r="M34" s="162"/>
      <c r="N34" s="163"/>
      <c r="Q34" s="47"/>
    </row>
    <row r="35" spans="1:17" ht="18" customHeight="1" x14ac:dyDescent="0.25">
      <c r="A35" s="309"/>
      <c r="B35" s="310"/>
      <c r="C35" s="310"/>
      <c r="D35" s="310"/>
      <c r="E35" s="310"/>
      <c r="F35" s="310"/>
      <c r="G35" s="310"/>
      <c r="H35" s="310"/>
      <c r="I35" s="310"/>
      <c r="J35" s="310"/>
      <c r="K35" s="310"/>
      <c r="L35" s="310"/>
      <c r="M35" s="310"/>
      <c r="N35" s="311"/>
      <c r="Q35" s="47"/>
    </row>
    <row r="36" spans="1:17" ht="18" customHeight="1" thickBot="1" x14ac:dyDescent="0.3">
      <c r="A36" s="312"/>
      <c r="B36" s="313"/>
      <c r="C36" s="313"/>
      <c r="D36" s="313"/>
      <c r="E36" s="313"/>
      <c r="F36" s="313"/>
      <c r="G36" s="313"/>
      <c r="H36" s="313"/>
      <c r="I36" s="313"/>
      <c r="J36" s="313"/>
      <c r="K36" s="313"/>
      <c r="L36" s="313"/>
      <c r="M36" s="313"/>
      <c r="N36" s="314"/>
    </row>
    <row r="37" spans="1:17" ht="31.5" customHeight="1" thickTop="1" thickBot="1" x14ac:dyDescent="0.3">
      <c r="A37" s="98">
        <v>7</v>
      </c>
      <c r="B37" s="335" t="s">
        <v>97</v>
      </c>
      <c r="C37" s="336"/>
      <c r="D37" s="336"/>
      <c r="E37" s="337"/>
      <c r="F37" s="338"/>
      <c r="G37" s="339"/>
      <c r="H37" s="339"/>
      <c r="I37" s="339"/>
      <c r="J37" s="339"/>
      <c r="K37" s="339"/>
      <c r="L37" s="339"/>
      <c r="M37" s="339"/>
      <c r="N37" s="340"/>
    </row>
    <row r="38" spans="1:17" ht="17.25" customHeight="1" thickBot="1" x14ac:dyDescent="0.3">
      <c r="A38" s="48">
        <v>8</v>
      </c>
      <c r="B38" s="213" t="s">
        <v>65</v>
      </c>
      <c r="C38" s="322"/>
      <c r="D38" s="322"/>
      <c r="E38" s="322"/>
      <c r="F38" s="322"/>
      <c r="G38" s="322"/>
      <c r="H38" s="322"/>
      <c r="I38" s="322"/>
      <c r="J38" s="322"/>
      <c r="K38" s="322"/>
      <c r="L38" s="322"/>
      <c r="M38" s="322"/>
      <c r="N38" s="323"/>
    </row>
    <row r="39" spans="1:17" ht="47.25" customHeight="1" thickTop="1" x14ac:dyDescent="0.25">
      <c r="A39" s="16"/>
      <c r="B39" s="211"/>
      <c r="C39" s="211"/>
      <c r="D39" s="211"/>
      <c r="E39" s="211"/>
      <c r="F39" s="211"/>
      <c r="G39" s="321" t="s">
        <v>12</v>
      </c>
      <c r="H39" s="321"/>
      <c r="I39" s="321"/>
      <c r="J39" s="321"/>
      <c r="K39" s="211" t="s">
        <v>136</v>
      </c>
      <c r="L39" s="211"/>
      <c r="M39" s="211"/>
      <c r="N39" s="12" t="s">
        <v>139</v>
      </c>
    </row>
    <row r="40" spans="1:17" ht="47.25" customHeight="1" x14ac:dyDescent="0.25">
      <c r="A40" s="13" t="s">
        <v>42</v>
      </c>
      <c r="B40" s="318" t="s">
        <v>43</v>
      </c>
      <c r="C40" s="319"/>
      <c r="D40" s="319"/>
      <c r="E40" s="319"/>
      <c r="F40" s="320"/>
      <c r="G40" s="308"/>
      <c r="H40" s="308"/>
      <c r="I40" s="308"/>
      <c r="J40" s="308"/>
      <c r="K40" s="308"/>
      <c r="L40" s="308"/>
      <c r="M40" s="308"/>
      <c r="N40" s="88"/>
    </row>
    <row r="41" spans="1:17" ht="18" customHeight="1" x14ac:dyDescent="0.35">
      <c r="A41" s="15" t="s">
        <v>44</v>
      </c>
      <c r="B41" s="299" t="s">
        <v>140</v>
      </c>
      <c r="C41" s="300"/>
      <c r="D41" s="300"/>
      <c r="E41" s="300"/>
      <c r="F41" s="301"/>
      <c r="G41" s="308"/>
      <c r="H41" s="308"/>
      <c r="I41" s="308"/>
      <c r="J41" s="308"/>
      <c r="K41" s="308"/>
      <c r="L41" s="308"/>
      <c r="M41" s="308"/>
      <c r="N41" s="88"/>
    </row>
    <row r="42" spans="1:17" ht="18" customHeight="1" x14ac:dyDescent="0.25">
      <c r="A42" s="13" t="s">
        <v>45</v>
      </c>
      <c r="B42" s="302"/>
      <c r="C42" s="467"/>
      <c r="D42" s="467"/>
      <c r="E42" s="467"/>
      <c r="F42" s="304"/>
      <c r="G42" s="308" t="s">
        <v>10</v>
      </c>
      <c r="H42" s="308"/>
      <c r="I42" s="308"/>
      <c r="J42" s="308"/>
      <c r="K42" s="308" t="s">
        <v>10</v>
      </c>
      <c r="L42" s="308"/>
      <c r="M42" s="308"/>
      <c r="N42" s="88" t="s">
        <v>10</v>
      </c>
    </row>
    <row r="43" spans="1:17" ht="18" customHeight="1" x14ac:dyDescent="0.25">
      <c r="A43" s="13" t="s">
        <v>98</v>
      </c>
      <c r="B43" s="302"/>
      <c r="C43" s="467"/>
      <c r="D43" s="467"/>
      <c r="E43" s="467"/>
      <c r="F43" s="304"/>
      <c r="G43" s="308"/>
      <c r="H43" s="308"/>
      <c r="I43" s="308"/>
      <c r="J43" s="308"/>
      <c r="K43" s="308"/>
      <c r="L43" s="308"/>
      <c r="M43" s="308"/>
      <c r="N43" s="88"/>
    </row>
    <row r="44" spans="1:17" ht="18" customHeight="1" x14ac:dyDescent="0.25">
      <c r="A44" s="13" t="s">
        <v>99</v>
      </c>
      <c r="B44" s="302"/>
      <c r="C44" s="467"/>
      <c r="D44" s="467"/>
      <c r="E44" s="467"/>
      <c r="F44" s="304"/>
      <c r="G44" s="308"/>
      <c r="H44" s="308"/>
      <c r="I44" s="308"/>
      <c r="J44" s="308"/>
      <c r="K44" s="308" t="s">
        <v>10</v>
      </c>
      <c r="L44" s="308"/>
      <c r="M44" s="308"/>
      <c r="N44" s="88" t="s">
        <v>10</v>
      </c>
    </row>
    <row r="45" spans="1:17" ht="18" customHeight="1" x14ac:dyDescent="0.25">
      <c r="A45" s="13" t="s">
        <v>100</v>
      </c>
      <c r="B45" s="305"/>
      <c r="C45" s="306"/>
      <c r="D45" s="306"/>
      <c r="E45" s="306"/>
      <c r="F45" s="307"/>
      <c r="G45" s="308" t="s">
        <v>10</v>
      </c>
      <c r="H45" s="308"/>
      <c r="I45" s="308"/>
      <c r="J45" s="308"/>
      <c r="K45" s="308" t="s">
        <v>10</v>
      </c>
      <c r="L45" s="308"/>
      <c r="M45" s="308"/>
      <c r="N45" s="88" t="s">
        <v>10</v>
      </c>
    </row>
    <row r="46" spans="1:17" ht="18.75" customHeight="1" thickBot="1" x14ac:dyDescent="0.3">
      <c r="A46" s="324" t="s">
        <v>46</v>
      </c>
      <c r="B46" s="325"/>
      <c r="C46" s="325"/>
      <c r="D46" s="325"/>
      <c r="E46" s="325"/>
      <c r="F46" s="326"/>
      <c r="G46" s="327">
        <f>SUM(G40:J45)</f>
        <v>0</v>
      </c>
      <c r="H46" s="327"/>
      <c r="I46" s="327"/>
      <c r="J46" s="328"/>
      <c r="K46" s="327">
        <f>SUM(K40:M45)</f>
        <v>0</v>
      </c>
      <c r="L46" s="327"/>
      <c r="M46" s="328"/>
      <c r="N46" s="89">
        <f>SUM(N40:N45)</f>
        <v>0</v>
      </c>
    </row>
    <row r="47" spans="1:17" ht="18" customHeight="1" x14ac:dyDescent="0.25">
      <c r="A47" s="297">
        <v>9</v>
      </c>
      <c r="B47" s="358" t="s">
        <v>141</v>
      </c>
      <c r="C47" s="412"/>
      <c r="D47" s="412"/>
      <c r="E47" s="412"/>
      <c r="F47" s="412"/>
      <c r="G47" s="412"/>
      <c r="H47" s="412"/>
      <c r="I47" s="412"/>
      <c r="J47" s="412"/>
      <c r="K47" s="412"/>
      <c r="L47" s="412"/>
      <c r="M47" s="412"/>
      <c r="N47" s="413"/>
    </row>
    <row r="48" spans="1:17" ht="16.5" thickBot="1" x14ac:dyDescent="0.3">
      <c r="A48" s="298"/>
      <c r="B48" s="179"/>
      <c r="C48" s="179"/>
      <c r="D48" s="179"/>
      <c r="E48" s="179"/>
      <c r="F48" s="179"/>
      <c r="G48" s="179"/>
      <c r="H48" s="179"/>
      <c r="I48" s="179"/>
      <c r="J48" s="179"/>
      <c r="K48" s="179"/>
      <c r="L48" s="179"/>
      <c r="M48" s="179"/>
      <c r="N48" s="398"/>
    </row>
    <row r="49" spans="1:14" ht="34.5" customHeight="1" thickTop="1" x14ac:dyDescent="0.25">
      <c r="A49" s="362" t="s">
        <v>47</v>
      </c>
      <c r="B49" s="211"/>
      <c r="C49" s="211"/>
      <c r="D49" s="211"/>
      <c r="E49" s="211" t="s">
        <v>101</v>
      </c>
      <c r="F49" s="211"/>
      <c r="G49" s="211"/>
      <c r="H49" s="217" t="s">
        <v>80</v>
      </c>
      <c r="I49" s="364"/>
      <c r="J49" s="364"/>
      <c r="K49" s="218"/>
      <c r="L49" s="217" t="s">
        <v>48</v>
      </c>
      <c r="M49" s="414"/>
      <c r="N49" s="415"/>
    </row>
    <row r="50" spans="1:14" ht="27.95" customHeight="1" x14ac:dyDescent="0.25">
      <c r="A50" s="287"/>
      <c r="B50" s="288"/>
      <c r="C50" s="288"/>
      <c r="D50" s="289"/>
      <c r="E50" s="290"/>
      <c r="F50" s="290"/>
      <c r="G50" s="290"/>
      <c r="H50" s="291"/>
      <c r="I50" s="292"/>
      <c r="J50" s="292"/>
      <c r="K50" s="293"/>
      <c r="L50" s="294"/>
      <c r="M50" s="295"/>
      <c r="N50" s="296"/>
    </row>
    <row r="51" spans="1:14" ht="27.95" customHeight="1" x14ac:dyDescent="0.25">
      <c r="A51" s="317"/>
      <c r="B51" s="290"/>
      <c r="C51" s="290"/>
      <c r="D51" s="290"/>
      <c r="E51" s="290"/>
      <c r="F51" s="290"/>
      <c r="G51" s="290"/>
      <c r="H51" s="291"/>
      <c r="I51" s="292"/>
      <c r="J51" s="292"/>
      <c r="K51" s="293"/>
      <c r="L51" s="294"/>
      <c r="M51" s="295"/>
      <c r="N51" s="296"/>
    </row>
    <row r="52" spans="1:14" ht="27.95" customHeight="1" x14ac:dyDescent="0.25">
      <c r="A52" s="317"/>
      <c r="B52" s="290"/>
      <c r="C52" s="290"/>
      <c r="D52" s="290"/>
      <c r="E52" s="290"/>
      <c r="F52" s="290"/>
      <c r="G52" s="290"/>
      <c r="H52" s="291"/>
      <c r="I52" s="292"/>
      <c r="J52" s="292"/>
      <c r="K52" s="293"/>
      <c r="L52" s="294"/>
      <c r="M52" s="295"/>
      <c r="N52" s="296"/>
    </row>
    <row r="53" spans="1:14" ht="27.95" customHeight="1" x14ac:dyDescent="0.25">
      <c r="A53" s="317"/>
      <c r="B53" s="290"/>
      <c r="C53" s="290"/>
      <c r="D53" s="290"/>
      <c r="E53" s="290"/>
      <c r="F53" s="290"/>
      <c r="G53" s="290"/>
      <c r="H53" s="291"/>
      <c r="I53" s="292"/>
      <c r="J53" s="292"/>
      <c r="K53" s="293"/>
      <c r="L53" s="294"/>
      <c r="M53" s="295"/>
      <c r="N53" s="296"/>
    </row>
    <row r="54" spans="1:14" ht="27.95" customHeight="1" x14ac:dyDescent="0.25">
      <c r="A54" s="317"/>
      <c r="B54" s="290"/>
      <c r="C54" s="290"/>
      <c r="D54" s="290"/>
      <c r="E54" s="290"/>
      <c r="F54" s="290"/>
      <c r="G54" s="290"/>
      <c r="H54" s="291"/>
      <c r="I54" s="292"/>
      <c r="J54" s="292"/>
      <c r="K54" s="293"/>
      <c r="L54" s="294"/>
      <c r="M54" s="295"/>
      <c r="N54" s="296"/>
    </row>
    <row r="55" spans="1:14" ht="27.95" customHeight="1" thickBot="1" x14ac:dyDescent="0.3">
      <c r="A55" s="349"/>
      <c r="B55" s="350"/>
      <c r="C55" s="350"/>
      <c r="D55" s="351"/>
      <c r="E55" s="352"/>
      <c r="F55" s="350"/>
      <c r="G55" s="351"/>
      <c r="H55" s="353"/>
      <c r="I55" s="468"/>
      <c r="J55" s="468"/>
      <c r="K55" s="469"/>
      <c r="L55" s="352"/>
      <c r="M55" s="380"/>
      <c r="N55" s="381"/>
    </row>
    <row r="56" spans="1:14" ht="15" customHeight="1" x14ac:dyDescent="0.25">
      <c r="A56" s="297">
        <v>10</v>
      </c>
      <c r="B56" s="357" t="s">
        <v>142</v>
      </c>
      <c r="C56" s="358"/>
      <c r="D56" s="358"/>
      <c r="E56" s="358"/>
      <c r="F56" s="358"/>
      <c r="G56" s="358"/>
      <c r="H56" s="358"/>
      <c r="I56" s="358"/>
      <c r="J56" s="358"/>
      <c r="K56" s="358"/>
      <c r="L56" s="358"/>
      <c r="M56" s="358"/>
      <c r="N56" s="359"/>
    </row>
    <row r="57" spans="1:14" ht="19.5" customHeight="1" thickBot="1" x14ac:dyDescent="0.3">
      <c r="A57" s="356"/>
      <c r="B57" s="219"/>
      <c r="C57" s="360"/>
      <c r="D57" s="360"/>
      <c r="E57" s="360"/>
      <c r="F57" s="360"/>
      <c r="G57" s="360"/>
      <c r="H57" s="360"/>
      <c r="I57" s="360"/>
      <c r="J57" s="360"/>
      <c r="K57" s="360"/>
      <c r="L57" s="360"/>
      <c r="M57" s="360"/>
      <c r="N57" s="361"/>
    </row>
    <row r="58" spans="1:14" ht="33" customHeight="1" thickTop="1" x14ac:dyDescent="0.25">
      <c r="A58" s="362" t="s">
        <v>47</v>
      </c>
      <c r="B58" s="363"/>
      <c r="C58" s="363"/>
      <c r="D58" s="363"/>
      <c r="E58" s="363" t="s">
        <v>101</v>
      </c>
      <c r="F58" s="363"/>
      <c r="G58" s="363"/>
      <c r="H58" s="217" t="s">
        <v>80</v>
      </c>
      <c r="I58" s="364"/>
      <c r="J58" s="364"/>
      <c r="K58" s="218"/>
      <c r="L58" s="217" t="s">
        <v>48</v>
      </c>
      <c r="M58" s="365"/>
      <c r="N58" s="366"/>
    </row>
    <row r="59" spans="1:14" ht="27.95" customHeight="1" x14ac:dyDescent="0.25">
      <c r="A59" s="287"/>
      <c r="B59" s="288"/>
      <c r="C59" s="288"/>
      <c r="D59" s="289"/>
      <c r="E59" s="290"/>
      <c r="F59" s="290"/>
      <c r="G59" s="290"/>
      <c r="H59" s="291"/>
      <c r="I59" s="292"/>
      <c r="J59" s="292"/>
      <c r="K59" s="293"/>
      <c r="L59" s="294"/>
      <c r="M59" s="295"/>
      <c r="N59" s="296"/>
    </row>
    <row r="60" spans="1:14" ht="27.95" customHeight="1" x14ac:dyDescent="0.25">
      <c r="A60" s="317"/>
      <c r="B60" s="290"/>
      <c r="C60" s="290"/>
      <c r="D60" s="290"/>
      <c r="E60" s="290"/>
      <c r="F60" s="290"/>
      <c r="G60" s="290"/>
      <c r="H60" s="291"/>
      <c r="I60" s="292"/>
      <c r="J60" s="292"/>
      <c r="K60" s="293"/>
      <c r="L60" s="294"/>
      <c r="M60" s="295"/>
      <c r="N60" s="296"/>
    </row>
    <row r="61" spans="1:14" ht="27.95" customHeight="1" x14ac:dyDescent="0.25">
      <c r="A61" s="317"/>
      <c r="B61" s="290"/>
      <c r="C61" s="290"/>
      <c r="D61" s="290"/>
      <c r="E61" s="290"/>
      <c r="F61" s="290"/>
      <c r="G61" s="290"/>
      <c r="H61" s="291"/>
      <c r="I61" s="292"/>
      <c r="J61" s="292"/>
      <c r="K61" s="293"/>
      <c r="L61" s="294"/>
      <c r="M61" s="295"/>
      <c r="N61" s="296"/>
    </row>
    <row r="62" spans="1:14" ht="27.95" customHeight="1" x14ac:dyDescent="0.25">
      <c r="A62" s="317"/>
      <c r="B62" s="290"/>
      <c r="C62" s="290"/>
      <c r="D62" s="290"/>
      <c r="E62" s="290"/>
      <c r="F62" s="290"/>
      <c r="G62" s="290"/>
      <c r="H62" s="291"/>
      <c r="I62" s="292"/>
      <c r="J62" s="292"/>
      <c r="K62" s="293"/>
      <c r="L62" s="294"/>
      <c r="M62" s="295"/>
      <c r="N62" s="296"/>
    </row>
    <row r="63" spans="1:14" ht="27.95" customHeight="1" x14ac:dyDescent="0.25">
      <c r="A63" s="317"/>
      <c r="B63" s="290"/>
      <c r="C63" s="290"/>
      <c r="D63" s="290"/>
      <c r="E63" s="290"/>
      <c r="F63" s="290"/>
      <c r="G63" s="290"/>
      <c r="H63" s="291"/>
      <c r="I63" s="292"/>
      <c r="J63" s="292"/>
      <c r="K63" s="293"/>
      <c r="L63" s="294"/>
      <c r="M63" s="295"/>
      <c r="N63" s="296"/>
    </row>
    <row r="64" spans="1:14" ht="27.95" customHeight="1" thickBot="1" x14ac:dyDescent="0.3">
      <c r="A64" s="349"/>
      <c r="B64" s="350"/>
      <c r="C64" s="350"/>
      <c r="D64" s="351"/>
      <c r="E64" s="352"/>
      <c r="F64" s="350"/>
      <c r="G64" s="351"/>
      <c r="H64" s="353"/>
      <c r="I64" s="354"/>
      <c r="J64" s="354"/>
      <c r="K64" s="355"/>
      <c r="L64" s="352"/>
      <c r="M64" s="380"/>
      <c r="N64" s="381"/>
    </row>
    <row r="65" spans="1:18" ht="16.5" customHeight="1" thickBot="1" x14ac:dyDescent="0.3">
      <c r="A65" s="48">
        <v>11</v>
      </c>
      <c r="B65" s="148" t="s">
        <v>49</v>
      </c>
      <c r="C65" s="347"/>
      <c r="D65" s="347"/>
      <c r="E65" s="347"/>
      <c r="F65" s="347"/>
      <c r="G65" s="347"/>
      <c r="H65" s="347"/>
      <c r="I65" s="347"/>
      <c r="J65" s="347"/>
      <c r="K65" s="347"/>
      <c r="L65" s="347"/>
      <c r="M65" s="347"/>
      <c r="N65" s="348"/>
    </row>
    <row r="66" spans="1:18" ht="15" customHeight="1" thickTop="1" thickBot="1" x14ac:dyDescent="0.3">
      <c r="A66" s="377"/>
      <c r="B66" s="371" t="s">
        <v>50</v>
      </c>
      <c r="C66" s="372"/>
      <c r="D66" s="372"/>
      <c r="E66" s="372"/>
      <c r="F66" s="373"/>
      <c r="G66" s="372"/>
      <c r="H66" s="374" t="s">
        <v>66</v>
      </c>
      <c r="I66" s="375"/>
      <c r="J66" s="375"/>
      <c r="K66" s="375"/>
      <c r="L66" s="375"/>
      <c r="M66" s="375"/>
      <c r="N66" s="376"/>
    </row>
    <row r="67" spans="1:18" ht="16.5" customHeight="1" thickBot="1" x14ac:dyDescent="0.3">
      <c r="A67" s="378"/>
      <c r="B67" s="243" t="s">
        <v>51</v>
      </c>
      <c r="C67" s="367"/>
      <c r="D67" s="367"/>
      <c r="E67" s="368"/>
      <c r="F67" s="64"/>
      <c r="G67" s="17"/>
      <c r="H67" s="382"/>
      <c r="I67" s="383"/>
      <c r="J67" s="383"/>
      <c r="K67" s="383"/>
      <c r="L67" s="383"/>
      <c r="M67" s="383"/>
      <c r="N67" s="384"/>
      <c r="P67" s="45" t="s">
        <v>106</v>
      </c>
    </row>
    <row r="68" spans="1:18" ht="16.5" customHeight="1" thickBot="1" x14ac:dyDescent="0.3">
      <c r="A68" s="378"/>
      <c r="B68" s="243" t="s">
        <v>52</v>
      </c>
      <c r="C68" s="367"/>
      <c r="D68" s="367"/>
      <c r="E68" s="368"/>
      <c r="F68" s="64"/>
      <c r="G68" s="18"/>
      <c r="H68" s="385"/>
      <c r="I68" s="143"/>
      <c r="J68" s="143"/>
      <c r="K68" s="143"/>
      <c r="L68" s="143"/>
      <c r="M68" s="143"/>
      <c r="N68" s="386"/>
      <c r="P68" s="45" t="s">
        <v>107</v>
      </c>
    </row>
    <row r="69" spans="1:18" ht="16.5" customHeight="1" thickBot="1" x14ac:dyDescent="0.3">
      <c r="A69" s="378"/>
      <c r="B69" s="243" t="s">
        <v>53</v>
      </c>
      <c r="C69" s="367"/>
      <c r="D69" s="367"/>
      <c r="E69" s="368"/>
      <c r="F69" s="64"/>
      <c r="G69" s="18"/>
      <c r="H69" s="385"/>
      <c r="I69" s="143"/>
      <c r="J69" s="143"/>
      <c r="K69" s="143"/>
      <c r="L69" s="143"/>
      <c r="M69" s="143"/>
      <c r="N69" s="386"/>
    </row>
    <row r="70" spans="1:18" ht="16.5" customHeight="1" thickBot="1" x14ac:dyDescent="0.3">
      <c r="A70" s="378"/>
      <c r="B70" s="243" t="s">
        <v>54</v>
      </c>
      <c r="C70" s="367"/>
      <c r="D70" s="367"/>
      <c r="E70" s="368"/>
      <c r="F70" s="64"/>
      <c r="G70" s="18"/>
      <c r="H70" s="385"/>
      <c r="I70" s="143"/>
      <c r="J70" s="143"/>
      <c r="K70" s="143"/>
      <c r="L70" s="143"/>
      <c r="M70" s="143"/>
      <c r="N70" s="386"/>
      <c r="P70" s="54"/>
      <c r="Q70" s="91" t="str">
        <f>IF(OR(Check29="X",Check30="X",Check31="X",Check32="X",Check33="X",Check35="X",Check34="X"),"","11 langelyje neužpildyta &lt;Investuotojas&gt;")</f>
        <v>11 langelyje neužpildyta &lt;Investuotojas&gt;</v>
      </c>
    </row>
    <row r="71" spans="1:18" ht="16.5" customHeight="1" thickBot="1" x14ac:dyDescent="0.3">
      <c r="A71" s="378"/>
      <c r="B71" s="243" t="s">
        <v>102</v>
      </c>
      <c r="C71" s="367"/>
      <c r="D71" s="367"/>
      <c r="E71" s="368"/>
      <c r="F71" s="64"/>
      <c r="G71" s="18"/>
      <c r="H71" s="385"/>
      <c r="I71" s="143"/>
      <c r="J71" s="143"/>
      <c r="K71" s="143"/>
      <c r="L71" s="143"/>
      <c r="M71" s="143"/>
      <c r="N71" s="386"/>
      <c r="Q71" s="54" t="str">
        <f>IF(LEN(TRIM(Check29)&amp;TRIM(Check30)&amp;TRIM(Check31)&amp;TRIM(Check32)&amp;TRIM(Check33)&amp;TRIM(Check35)&amp;TRIM(Check34))&gt;1,"Pasirinkite vieną Investuotoją","")</f>
        <v/>
      </c>
    </row>
    <row r="72" spans="1:18" ht="16.5" customHeight="1" thickBot="1" x14ac:dyDescent="0.3">
      <c r="A72" s="378"/>
      <c r="B72" s="243" t="s">
        <v>103</v>
      </c>
      <c r="C72" s="367"/>
      <c r="D72" s="367"/>
      <c r="E72" s="368"/>
      <c r="F72" s="64"/>
      <c r="G72" s="18"/>
      <c r="H72" s="385"/>
      <c r="I72" s="143"/>
      <c r="J72" s="143"/>
      <c r="K72" s="143"/>
      <c r="L72" s="143"/>
      <c r="M72" s="143"/>
      <c r="N72" s="386"/>
      <c r="P72" s="50"/>
      <c r="Q72" s="50"/>
      <c r="R72" s="50"/>
    </row>
    <row r="73" spans="1:18" ht="30" customHeight="1" thickBot="1" x14ac:dyDescent="0.3">
      <c r="A73" s="379"/>
      <c r="B73" s="395" t="s">
        <v>55</v>
      </c>
      <c r="C73" s="396"/>
      <c r="D73" s="396"/>
      <c r="E73" s="396"/>
      <c r="F73" s="64"/>
      <c r="G73" s="19"/>
      <c r="H73" s="387"/>
      <c r="I73" s="388"/>
      <c r="J73" s="388"/>
      <c r="K73" s="388"/>
      <c r="L73" s="388"/>
      <c r="M73" s="388"/>
      <c r="N73" s="389"/>
      <c r="P73" s="50"/>
      <c r="Q73" s="50"/>
      <c r="R73" s="50"/>
    </row>
    <row r="74" spans="1:18" ht="18.75" customHeight="1" thickBot="1" x14ac:dyDescent="0.3">
      <c r="A74" s="46" t="s">
        <v>56</v>
      </c>
      <c r="B74" s="399" t="s">
        <v>57</v>
      </c>
      <c r="C74" s="399"/>
      <c r="D74" s="399"/>
      <c r="E74" s="399"/>
      <c r="F74" s="399"/>
      <c r="G74" s="399"/>
      <c r="H74" s="399"/>
      <c r="I74" s="399"/>
      <c r="J74" s="399"/>
      <c r="K74" s="399"/>
      <c r="L74" s="399"/>
      <c r="M74" s="399"/>
      <c r="N74" s="400"/>
    </row>
    <row r="75" spans="1:18" ht="79.5" customHeight="1" thickTop="1" x14ac:dyDescent="0.25">
      <c r="A75" s="21" t="s">
        <v>58</v>
      </c>
      <c r="B75" s="243" t="s">
        <v>143</v>
      </c>
      <c r="C75" s="243"/>
      <c r="D75" s="243"/>
      <c r="E75" s="243"/>
      <c r="F75" s="243"/>
      <c r="G75" s="243"/>
      <c r="H75" s="243"/>
      <c r="I75" s="243"/>
      <c r="J75" s="243"/>
      <c r="K75" s="243"/>
      <c r="L75" s="243"/>
      <c r="M75" s="243"/>
      <c r="N75" s="65"/>
    </row>
    <row r="76" spans="1:18" ht="78.75" customHeight="1" x14ac:dyDescent="0.25">
      <c r="A76" s="14" t="s">
        <v>59</v>
      </c>
      <c r="B76" s="243" t="s">
        <v>144</v>
      </c>
      <c r="C76" s="243"/>
      <c r="D76" s="243"/>
      <c r="E76" s="243"/>
      <c r="F76" s="243"/>
      <c r="G76" s="243"/>
      <c r="H76" s="243"/>
      <c r="I76" s="243"/>
      <c r="J76" s="243"/>
      <c r="K76" s="243"/>
      <c r="L76" s="243"/>
      <c r="M76" s="243"/>
      <c r="N76" s="65"/>
    </row>
    <row r="77" spans="1:18" ht="48.75" customHeight="1" x14ac:dyDescent="0.25">
      <c r="A77" s="14" t="s">
        <v>60</v>
      </c>
      <c r="B77" s="243" t="s">
        <v>145</v>
      </c>
      <c r="C77" s="243"/>
      <c r="D77" s="243"/>
      <c r="E77" s="243"/>
      <c r="F77" s="243"/>
      <c r="G77" s="243"/>
      <c r="H77" s="243"/>
      <c r="I77" s="243"/>
      <c r="J77" s="243"/>
      <c r="K77" s="243"/>
      <c r="L77" s="243"/>
      <c r="M77" s="243"/>
      <c r="N77" s="65"/>
    </row>
    <row r="78" spans="1:18" ht="48.75" customHeight="1" x14ac:dyDescent="0.25">
      <c r="A78" s="14" t="s">
        <v>61</v>
      </c>
      <c r="B78" s="243" t="s">
        <v>146</v>
      </c>
      <c r="C78" s="243"/>
      <c r="D78" s="243"/>
      <c r="E78" s="243"/>
      <c r="F78" s="243"/>
      <c r="G78" s="243"/>
      <c r="H78" s="243"/>
      <c r="I78" s="243"/>
      <c r="J78" s="243"/>
      <c r="K78" s="243"/>
      <c r="L78" s="243"/>
      <c r="M78" s="243"/>
      <c r="N78" s="65"/>
    </row>
    <row r="79" spans="1:18" ht="21" customHeight="1" thickBot="1" x14ac:dyDescent="0.3">
      <c r="A79" s="324" t="s">
        <v>62</v>
      </c>
      <c r="B79" s="325"/>
      <c r="C79" s="325"/>
      <c r="D79" s="325"/>
      <c r="E79" s="325"/>
      <c r="F79" s="325"/>
      <c r="G79" s="325"/>
      <c r="H79" s="325"/>
      <c r="I79" s="325"/>
      <c r="J79" s="325"/>
      <c r="K79" s="325"/>
      <c r="L79" s="325"/>
      <c r="M79" s="326"/>
      <c r="N79" s="57">
        <f>IF(TYPE(Check34)=2,IF(LEN(TRIM(Check34))&gt;0,MAX(N75:N78),0),0)</f>
        <v>0</v>
      </c>
    </row>
    <row r="80" spans="1:18" ht="17.25" customHeight="1" thickBot="1" x14ac:dyDescent="0.3">
      <c r="A80" s="46">
        <v>13</v>
      </c>
      <c r="B80" s="360" t="s">
        <v>63</v>
      </c>
      <c r="C80" s="179"/>
      <c r="D80" s="179"/>
      <c r="E80" s="179"/>
      <c r="F80" s="179"/>
      <c r="G80" s="179"/>
      <c r="H80" s="179"/>
      <c r="I80" s="179"/>
      <c r="J80" s="179"/>
      <c r="K80" s="179"/>
      <c r="L80" s="179"/>
      <c r="M80" s="179"/>
      <c r="N80" s="398"/>
    </row>
    <row r="81" spans="1:19" ht="35.25" customHeight="1" thickTop="1" x14ac:dyDescent="0.25">
      <c r="A81" s="403"/>
      <c r="B81" s="218"/>
      <c r="C81" s="217" t="s">
        <v>12</v>
      </c>
      <c r="D81" s="364"/>
      <c r="E81" s="364"/>
      <c r="F81" s="218"/>
      <c r="G81" s="217" t="s">
        <v>147</v>
      </c>
      <c r="H81" s="364"/>
      <c r="I81" s="364"/>
      <c r="J81" s="364"/>
      <c r="K81" s="218"/>
      <c r="L81" s="211" t="s">
        <v>148</v>
      </c>
      <c r="M81" s="211"/>
      <c r="N81" s="397"/>
    </row>
    <row r="82" spans="1:19" ht="24" customHeight="1" thickBot="1" x14ac:dyDescent="0.3">
      <c r="A82" s="401" t="s">
        <v>64</v>
      </c>
      <c r="B82" s="402"/>
      <c r="C82" s="392">
        <f>Text212*Text229</f>
        <v>0</v>
      </c>
      <c r="D82" s="393"/>
      <c r="E82" s="393"/>
      <c r="F82" s="394"/>
      <c r="G82" s="392">
        <f>Text212*Text230</f>
        <v>0</v>
      </c>
      <c r="H82" s="393"/>
      <c r="I82" s="393"/>
      <c r="J82" s="393"/>
      <c r="K82" s="394"/>
      <c r="L82" s="390">
        <f>Text212*Text231</f>
        <v>0</v>
      </c>
      <c r="M82" s="390"/>
      <c r="N82" s="391"/>
    </row>
    <row r="83" spans="1:19" ht="16.5" thickTop="1" x14ac:dyDescent="0.25"/>
    <row r="86" spans="1:19" x14ac:dyDescent="0.25">
      <c r="N86" s="20"/>
      <c r="O86" s="20"/>
      <c r="P86" s="20"/>
      <c r="Q86" s="20"/>
      <c r="R86" s="20"/>
      <c r="S86" s="20"/>
    </row>
  </sheetData>
  <sheetProtection password="CF7A" sheet="1" objects="1" scenarios="1" selectLockedCells="1"/>
  <customSheetViews>
    <customSheetView guid="{17021DDE-0EDC-429C-8B34-14A1CA2E76B2}" showGridLines="0" showRowCol="0" hiddenColumns="1" topLeftCell="A76">
      <selection activeCell="A13" sqref="A13:N13"/>
      <rowBreaks count="2" manualBreakCount="2">
        <brk id="36" max="16383" man="1"/>
        <brk id="63" max="16383" man="1"/>
      </rowBreaks>
      <pageMargins left="0.59055118110236227" right="0.39370078740157483" top="0.59055118110236227" bottom="0.39370078740157483" header="0" footer="0"/>
      <pageSetup paperSize="9" orientation="portrait" blackAndWhite="1" r:id="rId1"/>
      <headerFooter alignWithMargins="0">
        <oddFooter>&amp;R&amp;9 1PP10  &amp;P</oddFooter>
      </headerFooter>
    </customSheetView>
  </customSheetViews>
  <mergeCells count="143">
    <mergeCell ref="L4:N4"/>
    <mergeCell ref="C5:M5"/>
    <mergeCell ref="E6:H6"/>
    <mergeCell ref="E7:H7"/>
    <mergeCell ref="E8:H8"/>
    <mergeCell ref="I1:N2"/>
    <mergeCell ref="A16:N16"/>
    <mergeCell ref="B17:N17"/>
    <mergeCell ref="A18:N18"/>
    <mergeCell ref="A19:N19"/>
    <mergeCell ref="A20:N20"/>
    <mergeCell ref="B21:N21"/>
    <mergeCell ref="E9:H9"/>
    <mergeCell ref="A10:B10"/>
    <mergeCell ref="A11:B11"/>
    <mergeCell ref="B13:N13"/>
    <mergeCell ref="A14:N14"/>
    <mergeCell ref="A15:N15"/>
    <mergeCell ref="A28:N28"/>
    <mergeCell ref="B29:N29"/>
    <mergeCell ref="A30:N30"/>
    <mergeCell ref="A31:N31"/>
    <mergeCell ref="A32:N32"/>
    <mergeCell ref="B33:N33"/>
    <mergeCell ref="A22:N22"/>
    <mergeCell ref="A23:N23"/>
    <mergeCell ref="A24:N24"/>
    <mergeCell ref="B25:N25"/>
    <mergeCell ref="A26:N26"/>
    <mergeCell ref="A27:N27"/>
    <mergeCell ref="B39:F39"/>
    <mergeCell ref="G39:J39"/>
    <mergeCell ref="K39:M39"/>
    <mergeCell ref="B40:F40"/>
    <mergeCell ref="G40:J40"/>
    <mergeCell ref="K40:M40"/>
    <mergeCell ref="A34:N34"/>
    <mergeCell ref="A35:N35"/>
    <mergeCell ref="A36:N36"/>
    <mergeCell ref="B37:E37"/>
    <mergeCell ref="F37:N37"/>
    <mergeCell ref="B38:N38"/>
    <mergeCell ref="B41:F45"/>
    <mergeCell ref="G41:J41"/>
    <mergeCell ref="K41:M41"/>
    <mergeCell ref="G42:J42"/>
    <mergeCell ref="K42:M42"/>
    <mergeCell ref="G43:J43"/>
    <mergeCell ref="K43:M43"/>
    <mergeCell ref="G44:J44"/>
    <mergeCell ref="K44:M44"/>
    <mergeCell ref="G45:J45"/>
    <mergeCell ref="K45:M45"/>
    <mergeCell ref="A49:D49"/>
    <mergeCell ref="E49:G49"/>
    <mergeCell ref="H49:K49"/>
    <mergeCell ref="L49:N49"/>
    <mergeCell ref="A50:D50"/>
    <mergeCell ref="E50:G50"/>
    <mergeCell ref="H50:K50"/>
    <mergeCell ref="L50:N50"/>
    <mergeCell ref="A46:F46"/>
    <mergeCell ref="G46:J46"/>
    <mergeCell ref="K46:M46"/>
    <mergeCell ref="A47:A48"/>
    <mergeCell ref="B47:N48"/>
    <mergeCell ref="A53:D53"/>
    <mergeCell ref="E53:G53"/>
    <mergeCell ref="H53:K53"/>
    <mergeCell ref="L53:N53"/>
    <mergeCell ref="A54:D54"/>
    <mergeCell ref="E54:G54"/>
    <mergeCell ref="H54:K54"/>
    <mergeCell ref="L54:N54"/>
    <mergeCell ref="A51:D51"/>
    <mergeCell ref="E51:G51"/>
    <mergeCell ref="H51:K51"/>
    <mergeCell ref="L51:N51"/>
    <mergeCell ref="A52:D52"/>
    <mergeCell ref="E52:G52"/>
    <mergeCell ref="H52:K52"/>
    <mergeCell ref="L52:N52"/>
    <mergeCell ref="A58:D58"/>
    <mergeCell ref="E58:G58"/>
    <mergeCell ref="H58:K58"/>
    <mergeCell ref="L58:N58"/>
    <mergeCell ref="A59:D59"/>
    <mergeCell ref="E59:G59"/>
    <mergeCell ref="H59:K59"/>
    <mergeCell ref="L59:N59"/>
    <mergeCell ref="A55:D55"/>
    <mergeCell ref="E55:G55"/>
    <mergeCell ref="H55:K55"/>
    <mergeCell ref="L55:N55"/>
    <mergeCell ref="A56:A57"/>
    <mergeCell ref="B56:N57"/>
    <mergeCell ref="A62:D62"/>
    <mergeCell ref="E62:G62"/>
    <mergeCell ref="H62:K62"/>
    <mergeCell ref="L62:N62"/>
    <mergeCell ref="A63:D63"/>
    <mergeCell ref="E63:G63"/>
    <mergeCell ref="H63:K63"/>
    <mergeCell ref="L63:N63"/>
    <mergeCell ref="A60:D60"/>
    <mergeCell ref="E60:G60"/>
    <mergeCell ref="H60:K60"/>
    <mergeCell ref="L60:N60"/>
    <mergeCell ref="A61:D61"/>
    <mergeCell ref="E61:G61"/>
    <mergeCell ref="H61:K61"/>
    <mergeCell ref="L61:N61"/>
    <mergeCell ref="A64:D64"/>
    <mergeCell ref="E64:G64"/>
    <mergeCell ref="H64:K64"/>
    <mergeCell ref="L64:N64"/>
    <mergeCell ref="B65:N65"/>
    <mergeCell ref="A66:A73"/>
    <mergeCell ref="B66:G66"/>
    <mergeCell ref="H66:N66"/>
    <mergeCell ref="B67:E67"/>
    <mergeCell ref="H67:N73"/>
    <mergeCell ref="B74:N74"/>
    <mergeCell ref="B75:M75"/>
    <mergeCell ref="B76:M76"/>
    <mergeCell ref="B77:M77"/>
    <mergeCell ref="B78:M78"/>
    <mergeCell ref="A79:M79"/>
    <mergeCell ref="B68:E68"/>
    <mergeCell ref="B69:E69"/>
    <mergeCell ref="B70:E70"/>
    <mergeCell ref="B71:E71"/>
    <mergeCell ref="B72:E72"/>
    <mergeCell ref="B73:E73"/>
    <mergeCell ref="B80:N80"/>
    <mergeCell ref="A81:B81"/>
    <mergeCell ref="C81:F81"/>
    <mergeCell ref="G81:K81"/>
    <mergeCell ref="L81:N81"/>
    <mergeCell ref="A82:B82"/>
    <mergeCell ref="C82:F82"/>
    <mergeCell ref="G82:K82"/>
    <mergeCell ref="L82:N82"/>
  </mergeCells>
  <dataValidations count="6">
    <dataValidation type="decimal" allowBlank="1" showErrorMessage="1" errorTitle="Klaida" error="Įveskite skaičių ne didesnį už  0,5" sqref="N75">
      <formula1>0</formula1>
      <formula2>0.5</formula2>
    </dataValidation>
    <dataValidation type="decimal" allowBlank="1" showErrorMessage="1" errorTitle="Klaida" error="Įveskite skaičių iki  0,5" sqref="N76:N78">
      <formula1>0</formula1>
      <formula2>0.5</formula2>
    </dataValidation>
    <dataValidation type="date" errorStyle="warning" allowBlank="1" showErrorMessage="1" errorTitle="Įveskite teisingą datą" sqref="A22:N22">
      <formula1>25569</formula1>
      <formula2>42369</formula2>
    </dataValidation>
    <dataValidation type="list" allowBlank="1" showInputMessage="1" showErrorMessage="1" sqref="F67:F73">
      <formula1>$P$67:$P$68</formula1>
    </dataValidation>
    <dataValidation type="decimal" allowBlank="1" showErrorMessage="1" errorTitle="KLAIDA !" error="Įveskite skaičius !" sqref="G40:N45">
      <formula1>0</formula1>
      <formula2>99999999999999</formula2>
    </dataValidation>
    <dataValidation type="decimal" errorStyle="warning" allowBlank="1" showErrorMessage="1" error="Skaitinė reikšmė" sqref="P26">
      <formula1>0</formula1>
      <formula2>99999999999</formula2>
    </dataValidation>
  </dataValidations>
  <pageMargins left="0.59055118110236227" right="0.39370078740157483" top="0.59055118110236227" bottom="0.39370078740157483" header="0" footer="0"/>
  <pageSetup paperSize="9" orientation="portrait" blackAndWhite="1" r:id="rId2"/>
  <headerFooter alignWithMargins="0">
    <oddFooter>&amp;R&amp;9 1PP10  &amp;P</oddFooter>
  </headerFooter>
  <rowBreaks count="2" manualBreakCount="2">
    <brk id="37" max="16383" man="1"/>
    <brk id="64"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showGridLines="0" showRowColHeaders="0" zoomScaleNormal="100" workbookViewId="0">
      <selection activeCell="A14" sqref="A14:N14"/>
    </sheetView>
  </sheetViews>
  <sheetFormatPr defaultRowHeight="15.75" x14ac:dyDescent="0.25"/>
  <cols>
    <col min="1" max="1" width="6.1640625" style="45" customWidth="1"/>
    <col min="2" max="2" width="9.33203125" style="45"/>
    <col min="3" max="3" width="4.5" style="45" customWidth="1"/>
    <col min="4" max="4" width="9" style="45" customWidth="1"/>
    <col min="5" max="5" width="8.5" style="45" customWidth="1"/>
    <col min="6" max="6" width="4" style="45" customWidth="1"/>
    <col min="7" max="7" width="10.6640625" style="45" customWidth="1"/>
    <col min="8" max="8" width="5.33203125" style="45" customWidth="1"/>
    <col min="9" max="9" width="2.83203125" style="45" customWidth="1"/>
    <col min="10" max="10" width="2.5" style="45" customWidth="1"/>
    <col min="11" max="11" width="5.33203125" style="45" customWidth="1"/>
    <col min="12" max="12" width="7.33203125" style="45" customWidth="1"/>
    <col min="13" max="13" width="8.33203125" style="45" customWidth="1"/>
    <col min="14" max="14" width="19.5" style="45" customWidth="1"/>
    <col min="15" max="15" width="1.83203125" style="45" customWidth="1"/>
    <col min="16" max="16" width="2.83203125" style="45" hidden="1" customWidth="1"/>
    <col min="17" max="16384" width="9.33203125" style="45"/>
  </cols>
  <sheetData>
    <row r="1" spans="1:14" ht="14.25" customHeight="1" x14ac:dyDescent="0.25">
      <c r="A1" s="7"/>
      <c r="H1" s="404" t="s">
        <v>138</v>
      </c>
      <c r="I1" s="404"/>
      <c r="J1" s="404"/>
      <c r="K1" s="404"/>
      <c r="L1" s="404"/>
      <c r="M1" s="404"/>
      <c r="N1" s="404"/>
    </row>
    <row r="2" spans="1:14" ht="16.5" customHeight="1" x14ac:dyDescent="0.25">
      <c r="A2" s="2"/>
      <c r="H2" s="404"/>
      <c r="I2" s="404"/>
      <c r="J2" s="404"/>
      <c r="K2" s="404"/>
      <c r="L2" s="404"/>
      <c r="M2" s="404"/>
      <c r="N2" s="404"/>
    </row>
    <row r="3" spans="1:14" ht="16.5" customHeight="1" x14ac:dyDescent="0.25">
      <c r="A3" s="2"/>
      <c r="H3" s="111"/>
      <c r="I3" s="111"/>
      <c r="J3" s="111"/>
      <c r="K3" s="111"/>
      <c r="L3" s="111"/>
      <c r="M3" s="111"/>
      <c r="N3" s="111"/>
    </row>
    <row r="4" spans="1:14" ht="16.5" customHeight="1" x14ac:dyDescent="0.25">
      <c r="A4" s="2"/>
      <c r="E4" s="45" t="s">
        <v>150</v>
      </c>
      <c r="L4" s="408"/>
      <c r="M4" s="409"/>
      <c r="N4" s="409"/>
    </row>
    <row r="5" spans="1:14" x14ac:dyDescent="0.25">
      <c r="A5" s="1"/>
      <c r="C5" s="167" t="s">
        <v>38</v>
      </c>
      <c r="D5" s="167"/>
      <c r="E5" s="167"/>
      <c r="F5" s="167"/>
      <c r="G5" s="167"/>
      <c r="H5" s="167"/>
      <c r="I5" s="167"/>
      <c r="J5" s="167"/>
      <c r="K5" s="167"/>
      <c r="L5" s="167"/>
      <c r="M5" s="167"/>
    </row>
    <row r="6" spans="1:14" x14ac:dyDescent="0.25">
      <c r="A6" s="1"/>
      <c r="C6" s="1"/>
      <c r="D6" s="1"/>
      <c r="E6" s="410" t="str">
        <f>'1F'!E11:G11</f>
        <v xml:space="preserve">    -  -  </v>
      </c>
      <c r="F6" s="411"/>
      <c r="G6" s="411"/>
      <c r="H6" s="411"/>
      <c r="I6" s="1"/>
      <c r="J6" s="1"/>
      <c r="K6" s="1"/>
      <c r="L6" s="1"/>
      <c r="M6" s="1"/>
    </row>
    <row r="7" spans="1:14" ht="11.25" customHeight="1" x14ac:dyDescent="0.25">
      <c r="A7" s="1"/>
      <c r="C7" s="1"/>
      <c r="D7" s="1"/>
      <c r="E7" s="407" t="s">
        <v>0</v>
      </c>
      <c r="F7" s="168"/>
      <c r="G7" s="168"/>
      <c r="H7" s="168"/>
      <c r="I7" s="1"/>
      <c r="J7" s="1"/>
      <c r="K7" s="1"/>
      <c r="L7" s="1"/>
      <c r="M7" s="1"/>
    </row>
    <row r="8" spans="1:14" x14ac:dyDescent="0.25">
      <c r="A8" s="1"/>
      <c r="C8" s="1"/>
      <c r="D8" s="1"/>
      <c r="E8" s="405" t="str">
        <f>'1F'!E13</f>
        <v xml:space="preserve"> </v>
      </c>
      <c r="F8" s="406"/>
      <c r="G8" s="406"/>
      <c r="H8" s="406"/>
      <c r="I8" s="1"/>
      <c r="J8" s="1"/>
      <c r="K8" s="1"/>
      <c r="L8" s="1"/>
      <c r="M8" s="1"/>
    </row>
    <row r="9" spans="1:14" ht="12.75" customHeight="1" thickBot="1" x14ac:dyDescent="0.3">
      <c r="A9" s="2"/>
      <c r="E9" s="407" t="s">
        <v>94</v>
      </c>
      <c r="F9" s="168"/>
      <c r="G9" s="168"/>
      <c r="H9" s="168"/>
    </row>
    <row r="10" spans="1:14" ht="16.5" customHeight="1" thickBot="1" x14ac:dyDescent="0.3">
      <c r="A10" s="171" t="s">
        <v>1</v>
      </c>
      <c r="B10" s="370"/>
      <c r="C10" s="63" t="str">
        <f>'1F'!Check16</f>
        <v xml:space="preserve"> </v>
      </c>
    </row>
    <row r="11" spans="1:14" ht="17.25" customHeight="1" thickBot="1" x14ac:dyDescent="0.3">
      <c r="A11" s="171" t="s">
        <v>2</v>
      </c>
      <c r="B11" s="369"/>
      <c r="C11" s="63" t="str">
        <f>'1F'!C16</f>
        <v xml:space="preserve"> </v>
      </c>
    </row>
    <row r="12" spans="1:14" ht="5.25" customHeight="1" thickBot="1" x14ac:dyDescent="0.3">
      <c r="A12" s="2"/>
    </row>
    <row r="13" spans="1:14" ht="18" customHeight="1" thickTop="1" thickBot="1" x14ac:dyDescent="0.3">
      <c r="A13" s="5">
        <v>1</v>
      </c>
      <c r="B13" s="416" t="s">
        <v>39</v>
      </c>
      <c r="C13" s="417"/>
      <c r="D13" s="417"/>
      <c r="E13" s="417"/>
      <c r="F13" s="417"/>
      <c r="G13" s="417"/>
      <c r="H13" s="417"/>
      <c r="I13" s="417"/>
      <c r="J13" s="417"/>
      <c r="K13" s="417"/>
      <c r="L13" s="417"/>
      <c r="M13" s="417"/>
      <c r="N13" s="418"/>
    </row>
    <row r="14" spans="1:14" ht="18" customHeight="1" thickTop="1" x14ac:dyDescent="0.25">
      <c r="A14" s="329"/>
      <c r="B14" s="330"/>
      <c r="C14" s="330"/>
      <c r="D14" s="330"/>
      <c r="E14" s="330"/>
      <c r="F14" s="330"/>
      <c r="G14" s="330"/>
      <c r="H14" s="330"/>
      <c r="I14" s="330"/>
      <c r="J14" s="330"/>
      <c r="K14" s="330"/>
      <c r="L14" s="330"/>
      <c r="M14" s="330"/>
      <c r="N14" s="331"/>
    </row>
    <row r="15" spans="1:14" ht="18" customHeight="1" x14ac:dyDescent="0.25">
      <c r="A15" s="309"/>
      <c r="B15" s="310"/>
      <c r="C15" s="310"/>
      <c r="D15" s="310"/>
      <c r="E15" s="310"/>
      <c r="F15" s="310"/>
      <c r="G15" s="310"/>
      <c r="H15" s="310"/>
      <c r="I15" s="310"/>
      <c r="J15" s="310"/>
      <c r="K15" s="310"/>
      <c r="L15" s="310"/>
      <c r="M15" s="310"/>
      <c r="N15" s="311"/>
    </row>
    <row r="16" spans="1:14" ht="18" customHeight="1" thickBot="1" x14ac:dyDescent="0.3">
      <c r="A16" s="332"/>
      <c r="B16" s="333"/>
      <c r="C16" s="333"/>
      <c r="D16" s="333"/>
      <c r="E16" s="333"/>
      <c r="F16" s="333"/>
      <c r="G16" s="333"/>
      <c r="H16" s="333"/>
      <c r="I16" s="333"/>
      <c r="J16" s="333"/>
      <c r="K16" s="333"/>
      <c r="L16" s="333"/>
      <c r="M16" s="333"/>
      <c r="N16" s="334"/>
    </row>
    <row r="17" spans="1:14" ht="18" customHeight="1" thickTop="1" thickBot="1" x14ac:dyDescent="0.3">
      <c r="A17" s="5">
        <v>2</v>
      </c>
      <c r="B17" s="213" t="s">
        <v>95</v>
      </c>
      <c r="C17" s="322"/>
      <c r="D17" s="322"/>
      <c r="E17" s="322"/>
      <c r="F17" s="322"/>
      <c r="G17" s="322"/>
      <c r="H17" s="322"/>
      <c r="I17" s="322"/>
      <c r="J17" s="322"/>
      <c r="K17" s="322"/>
      <c r="L17" s="322"/>
      <c r="M17" s="322"/>
      <c r="N17" s="323"/>
    </row>
    <row r="18" spans="1:14" ht="18" customHeight="1" thickTop="1" x14ac:dyDescent="0.25">
      <c r="A18" s="161"/>
      <c r="B18" s="162"/>
      <c r="C18" s="162"/>
      <c r="D18" s="162"/>
      <c r="E18" s="162"/>
      <c r="F18" s="162"/>
      <c r="G18" s="162"/>
      <c r="H18" s="162"/>
      <c r="I18" s="162"/>
      <c r="J18" s="162"/>
      <c r="K18" s="162"/>
      <c r="L18" s="162"/>
      <c r="M18" s="162"/>
      <c r="N18" s="163"/>
    </row>
    <row r="19" spans="1:14" ht="18" customHeight="1" x14ac:dyDescent="0.25">
      <c r="A19" s="309"/>
      <c r="B19" s="310"/>
      <c r="C19" s="310"/>
      <c r="D19" s="310"/>
      <c r="E19" s="310"/>
      <c r="F19" s="310"/>
      <c r="G19" s="310"/>
      <c r="H19" s="310"/>
      <c r="I19" s="310"/>
      <c r="J19" s="310"/>
      <c r="K19" s="310"/>
      <c r="L19" s="310"/>
      <c r="M19" s="310"/>
      <c r="N19" s="311"/>
    </row>
    <row r="20" spans="1:14" ht="18" customHeight="1" thickBot="1" x14ac:dyDescent="0.3">
      <c r="A20" s="332"/>
      <c r="B20" s="333"/>
      <c r="C20" s="333"/>
      <c r="D20" s="333"/>
      <c r="E20" s="333"/>
      <c r="F20" s="333"/>
      <c r="G20" s="333"/>
      <c r="H20" s="333"/>
      <c r="I20" s="333"/>
      <c r="J20" s="333"/>
      <c r="K20" s="333"/>
      <c r="L20" s="333"/>
      <c r="M20" s="333"/>
      <c r="N20" s="334"/>
    </row>
    <row r="21" spans="1:14" ht="18" customHeight="1" thickTop="1" thickBot="1" x14ac:dyDescent="0.3">
      <c r="A21" s="5">
        <v>3</v>
      </c>
      <c r="B21" s="213" t="s">
        <v>40</v>
      </c>
      <c r="C21" s="322"/>
      <c r="D21" s="322"/>
      <c r="E21" s="322"/>
      <c r="F21" s="322"/>
      <c r="G21" s="322"/>
      <c r="H21" s="322"/>
      <c r="I21" s="322"/>
      <c r="J21" s="322"/>
      <c r="K21" s="322"/>
      <c r="L21" s="322"/>
      <c r="M21" s="322"/>
      <c r="N21" s="323"/>
    </row>
    <row r="22" spans="1:14" ht="18" customHeight="1" thickTop="1" x14ac:dyDescent="0.25">
      <c r="A22" s="164"/>
      <c r="B22" s="165"/>
      <c r="C22" s="165"/>
      <c r="D22" s="165"/>
      <c r="E22" s="165"/>
      <c r="F22" s="165"/>
      <c r="G22" s="165"/>
      <c r="H22" s="165"/>
      <c r="I22" s="165"/>
      <c r="J22" s="165"/>
      <c r="K22" s="165"/>
      <c r="L22" s="165"/>
      <c r="M22" s="165"/>
      <c r="N22" s="166"/>
    </row>
    <row r="23" spans="1:14" ht="18" customHeight="1" x14ac:dyDescent="0.25">
      <c r="A23" s="309"/>
      <c r="B23" s="310"/>
      <c r="C23" s="310"/>
      <c r="D23" s="310"/>
      <c r="E23" s="310"/>
      <c r="F23" s="310"/>
      <c r="G23" s="310"/>
      <c r="H23" s="310"/>
      <c r="I23" s="310"/>
      <c r="J23" s="310"/>
      <c r="K23" s="310"/>
      <c r="L23" s="310"/>
      <c r="M23" s="310"/>
      <c r="N23" s="311"/>
    </row>
    <row r="24" spans="1:14" ht="18" customHeight="1" thickBot="1" x14ac:dyDescent="0.3">
      <c r="A24" s="332"/>
      <c r="B24" s="333"/>
      <c r="C24" s="333"/>
      <c r="D24" s="333"/>
      <c r="E24" s="333"/>
      <c r="F24" s="333"/>
      <c r="G24" s="333"/>
      <c r="H24" s="333"/>
      <c r="I24" s="333"/>
      <c r="J24" s="333"/>
      <c r="K24" s="333"/>
      <c r="L24" s="333"/>
      <c r="M24" s="333"/>
      <c r="N24" s="334"/>
    </row>
    <row r="25" spans="1:14" ht="18" customHeight="1" thickTop="1" thickBot="1" x14ac:dyDescent="0.3">
      <c r="A25" s="5">
        <v>4</v>
      </c>
      <c r="B25" s="213" t="s">
        <v>79</v>
      </c>
      <c r="C25" s="322"/>
      <c r="D25" s="322"/>
      <c r="E25" s="322"/>
      <c r="F25" s="322"/>
      <c r="G25" s="322"/>
      <c r="H25" s="322"/>
      <c r="I25" s="322"/>
      <c r="J25" s="322"/>
      <c r="K25" s="322"/>
      <c r="L25" s="322"/>
      <c r="M25" s="322"/>
      <c r="N25" s="323"/>
    </row>
    <row r="26" spans="1:14" ht="18" customHeight="1" thickTop="1" x14ac:dyDescent="0.25">
      <c r="A26" s="341"/>
      <c r="B26" s="342"/>
      <c r="C26" s="342"/>
      <c r="D26" s="342"/>
      <c r="E26" s="342"/>
      <c r="F26" s="342"/>
      <c r="G26" s="342"/>
      <c r="H26" s="342"/>
      <c r="I26" s="342"/>
      <c r="J26" s="342"/>
      <c r="K26" s="342"/>
      <c r="L26" s="342"/>
      <c r="M26" s="342"/>
      <c r="N26" s="343"/>
    </row>
    <row r="27" spans="1:14" ht="18" customHeight="1" x14ac:dyDescent="0.25">
      <c r="A27" s="309"/>
      <c r="B27" s="310"/>
      <c r="C27" s="310"/>
      <c r="D27" s="310"/>
      <c r="E27" s="310"/>
      <c r="F27" s="310"/>
      <c r="G27" s="310"/>
      <c r="H27" s="310"/>
      <c r="I27" s="310"/>
      <c r="J27" s="310"/>
      <c r="K27" s="310"/>
      <c r="L27" s="310"/>
      <c r="M27" s="310"/>
      <c r="N27" s="311"/>
    </row>
    <row r="28" spans="1:14" ht="18" customHeight="1" thickBot="1" x14ac:dyDescent="0.3">
      <c r="A28" s="312"/>
      <c r="B28" s="313"/>
      <c r="C28" s="313"/>
      <c r="D28" s="313"/>
      <c r="E28" s="313"/>
      <c r="F28" s="313"/>
      <c r="G28" s="313"/>
      <c r="H28" s="313"/>
      <c r="I28" s="313"/>
      <c r="J28" s="313"/>
      <c r="K28" s="313"/>
      <c r="L28" s="313"/>
      <c r="M28" s="313"/>
      <c r="N28" s="314"/>
    </row>
    <row r="29" spans="1:14" ht="18" customHeight="1" thickTop="1" thickBot="1" x14ac:dyDescent="0.3">
      <c r="A29" s="5">
        <v>5</v>
      </c>
      <c r="B29" s="219" t="s">
        <v>41</v>
      </c>
      <c r="C29" s="315"/>
      <c r="D29" s="315"/>
      <c r="E29" s="315"/>
      <c r="F29" s="315"/>
      <c r="G29" s="315"/>
      <c r="H29" s="315"/>
      <c r="I29" s="315"/>
      <c r="J29" s="315"/>
      <c r="K29" s="315"/>
      <c r="L29" s="315"/>
      <c r="M29" s="315"/>
      <c r="N29" s="316"/>
    </row>
    <row r="30" spans="1:14" ht="18" customHeight="1" thickTop="1" x14ac:dyDescent="0.25">
      <c r="A30" s="344"/>
      <c r="B30" s="345"/>
      <c r="C30" s="345"/>
      <c r="D30" s="345"/>
      <c r="E30" s="345"/>
      <c r="F30" s="345"/>
      <c r="G30" s="345"/>
      <c r="H30" s="345"/>
      <c r="I30" s="345"/>
      <c r="J30" s="345"/>
      <c r="K30" s="345"/>
      <c r="L30" s="345"/>
      <c r="M30" s="345"/>
      <c r="N30" s="346"/>
    </row>
    <row r="31" spans="1:14" ht="18" customHeight="1" x14ac:dyDescent="0.25">
      <c r="A31" s="309"/>
      <c r="B31" s="310"/>
      <c r="C31" s="310"/>
      <c r="D31" s="310"/>
      <c r="E31" s="310"/>
      <c r="F31" s="310"/>
      <c r="G31" s="310"/>
      <c r="H31" s="310"/>
      <c r="I31" s="310"/>
      <c r="J31" s="310"/>
      <c r="K31" s="310"/>
      <c r="L31" s="310"/>
      <c r="M31" s="310"/>
      <c r="N31" s="311"/>
    </row>
    <row r="32" spans="1:14" ht="18" customHeight="1" thickBot="1" x14ac:dyDescent="0.3">
      <c r="A32" s="312"/>
      <c r="B32" s="313"/>
      <c r="C32" s="313"/>
      <c r="D32" s="313"/>
      <c r="E32" s="313"/>
      <c r="F32" s="313"/>
      <c r="G32" s="313"/>
      <c r="H32" s="313"/>
      <c r="I32" s="313"/>
      <c r="J32" s="313"/>
      <c r="K32" s="313"/>
      <c r="L32" s="313"/>
      <c r="M32" s="313"/>
      <c r="N32" s="314"/>
    </row>
    <row r="33" spans="1:17" ht="18" customHeight="1" thickTop="1" thickBot="1" x14ac:dyDescent="0.3">
      <c r="A33" s="5">
        <v>6</v>
      </c>
      <c r="B33" s="213" t="s">
        <v>96</v>
      </c>
      <c r="C33" s="347"/>
      <c r="D33" s="347"/>
      <c r="E33" s="347"/>
      <c r="F33" s="347"/>
      <c r="G33" s="347"/>
      <c r="H33" s="347"/>
      <c r="I33" s="347"/>
      <c r="J33" s="347"/>
      <c r="K33" s="347"/>
      <c r="L33" s="347"/>
      <c r="M33" s="347"/>
      <c r="N33" s="348"/>
      <c r="Q33" s="47"/>
    </row>
    <row r="34" spans="1:17" ht="18" customHeight="1" thickTop="1" x14ac:dyDescent="0.25">
      <c r="A34" s="161"/>
      <c r="B34" s="162"/>
      <c r="C34" s="162"/>
      <c r="D34" s="162"/>
      <c r="E34" s="162"/>
      <c r="F34" s="162"/>
      <c r="G34" s="162"/>
      <c r="H34" s="162"/>
      <c r="I34" s="162"/>
      <c r="J34" s="162"/>
      <c r="K34" s="162"/>
      <c r="L34" s="162"/>
      <c r="M34" s="162"/>
      <c r="N34" s="163"/>
      <c r="Q34" s="47"/>
    </row>
    <row r="35" spans="1:17" ht="18" customHeight="1" x14ac:dyDescent="0.25">
      <c r="A35" s="309"/>
      <c r="B35" s="310"/>
      <c r="C35" s="310"/>
      <c r="D35" s="310"/>
      <c r="E35" s="310"/>
      <c r="F35" s="310"/>
      <c r="G35" s="310"/>
      <c r="H35" s="310"/>
      <c r="I35" s="310"/>
      <c r="J35" s="310"/>
      <c r="K35" s="310"/>
      <c r="L35" s="310"/>
      <c r="M35" s="310"/>
      <c r="N35" s="311"/>
      <c r="Q35" s="47"/>
    </row>
    <row r="36" spans="1:17" ht="18" customHeight="1" thickBot="1" x14ac:dyDescent="0.3">
      <c r="A36" s="312"/>
      <c r="B36" s="313"/>
      <c r="C36" s="313"/>
      <c r="D36" s="313"/>
      <c r="E36" s="313"/>
      <c r="F36" s="313"/>
      <c r="G36" s="313"/>
      <c r="H36" s="313"/>
      <c r="I36" s="313"/>
      <c r="J36" s="313"/>
      <c r="K36" s="313"/>
      <c r="L36" s="313"/>
      <c r="M36" s="313"/>
      <c r="N36" s="314"/>
    </row>
    <row r="37" spans="1:17" ht="31.5" customHeight="1" thickTop="1" thickBot="1" x14ac:dyDescent="0.3">
      <c r="A37" s="98">
        <v>7</v>
      </c>
      <c r="B37" s="335" t="s">
        <v>97</v>
      </c>
      <c r="C37" s="336"/>
      <c r="D37" s="336"/>
      <c r="E37" s="337"/>
      <c r="F37" s="338"/>
      <c r="G37" s="339"/>
      <c r="H37" s="339"/>
      <c r="I37" s="339"/>
      <c r="J37" s="339"/>
      <c r="K37" s="339"/>
      <c r="L37" s="339"/>
      <c r="M37" s="339"/>
      <c r="N37" s="340"/>
    </row>
    <row r="38" spans="1:17" ht="17.25" customHeight="1" thickBot="1" x14ac:dyDescent="0.3">
      <c r="A38" s="48">
        <v>8</v>
      </c>
      <c r="B38" s="213" t="s">
        <v>65</v>
      </c>
      <c r="C38" s="322"/>
      <c r="D38" s="322"/>
      <c r="E38" s="322"/>
      <c r="F38" s="322"/>
      <c r="G38" s="322"/>
      <c r="H38" s="322"/>
      <c r="I38" s="322"/>
      <c r="J38" s="322"/>
      <c r="K38" s="322"/>
      <c r="L38" s="322"/>
      <c r="M38" s="322"/>
      <c r="N38" s="323"/>
    </row>
    <row r="39" spans="1:17" ht="47.25" customHeight="1" thickTop="1" x14ac:dyDescent="0.25">
      <c r="A39" s="16"/>
      <c r="B39" s="211"/>
      <c r="C39" s="211"/>
      <c r="D39" s="211"/>
      <c r="E39" s="211"/>
      <c r="F39" s="211"/>
      <c r="G39" s="321" t="s">
        <v>12</v>
      </c>
      <c r="H39" s="321"/>
      <c r="I39" s="321"/>
      <c r="J39" s="321"/>
      <c r="K39" s="211" t="s">
        <v>136</v>
      </c>
      <c r="L39" s="211"/>
      <c r="M39" s="211"/>
      <c r="N39" s="12" t="s">
        <v>139</v>
      </c>
    </row>
    <row r="40" spans="1:17" ht="47.25" customHeight="1" x14ac:dyDescent="0.25">
      <c r="A40" s="13" t="s">
        <v>42</v>
      </c>
      <c r="B40" s="318" t="s">
        <v>43</v>
      </c>
      <c r="C40" s="319"/>
      <c r="D40" s="319"/>
      <c r="E40" s="319"/>
      <c r="F40" s="320"/>
      <c r="G40" s="308"/>
      <c r="H40" s="308"/>
      <c r="I40" s="308"/>
      <c r="J40" s="308"/>
      <c r="K40" s="308"/>
      <c r="L40" s="308"/>
      <c r="M40" s="308"/>
      <c r="N40" s="88"/>
    </row>
    <row r="41" spans="1:17" ht="18" customHeight="1" x14ac:dyDescent="0.35">
      <c r="A41" s="15" t="s">
        <v>44</v>
      </c>
      <c r="B41" s="299" t="s">
        <v>140</v>
      </c>
      <c r="C41" s="300"/>
      <c r="D41" s="300"/>
      <c r="E41" s="300"/>
      <c r="F41" s="301"/>
      <c r="G41" s="308"/>
      <c r="H41" s="308"/>
      <c r="I41" s="308"/>
      <c r="J41" s="308"/>
      <c r="K41" s="308"/>
      <c r="L41" s="308"/>
      <c r="M41" s="308"/>
      <c r="N41" s="88"/>
    </row>
    <row r="42" spans="1:17" ht="18" customHeight="1" x14ac:dyDescent="0.25">
      <c r="A42" s="13" t="s">
        <v>45</v>
      </c>
      <c r="B42" s="302"/>
      <c r="C42" s="467"/>
      <c r="D42" s="467"/>
      <c r="E42" s="467"/>
      <c r="F42" s="304"/>
      <c r="G42" s="308" t="s">
        <v>10</v>
      </c>
      <c r="H42" s="308"/>
      <c r="I42" s="308"/>
      <c r="J42" s="308"/>
      <c r="K42" s="308" t="s">
        <v>10</v>
      </c>
      <c r="L42" s="308"/>
      <c r="M42" s="308"/>
      <c r="N42" s="88" t="s">
        <v>10</v>
      </c>
    </row>
    <row r="43" spans="1:17" ht="18" customHeight="1" x14ac:dyDescent="0.25">
      <c r="A43" s="13" t="s">
        <v>98</v>
      </c>
      <c r="B43" s="302"/>
      <c r="C43" s="467"/>
      <c r="D43" s="467"/>
      <c r="E43" s="467"/>
      <c r="F43" s="304"/>
      <c r="G43" s="308"/>
      <c r="H43" s="308"/>
      <c r="I43" s="308"/>
      <c r="J43" s="308"/>
      <c r="K43" s="308"/>
      <c r="L43" s="308"/>
      <c r="M43" s="308"/>
      <c r="N43" s="88"/>
    </row>
    <row r="44" spans="1:17" ht="18" customHeight="1" x14ac:dyDescent="0.25">
      <c r="A44" s="13" t="s">
        <v>99</v>
      </c>
      <c r="B44" s="302"/>
      <c r="C44" s="467"/>
      <c r="D44" s="467"/>
      <c r="E44" s="467"/>
      <c r="F44" s="304"/>
      <c r="G44" s="308"/>
      <c r="H44" s="308"/>
      <c r="I44" s="308"/>
      <c r="J44" s="308"/>
      <c r="K44" s="308" t="s">
        <v>10</v>
      </c>
      <c r="L44" s="308"/>
      <c r="M44" s="308"/>
      <c r="N44" s="88" t="s">
        <v>10</v>
      </c>
    </row>
    <row r="45" spans="1:17" ht="18" customHeight="1" x14ac:dyDescent="0.25">
      <c r="A45" s="13" t="s">
        <v>100</v>
      </c>
      <c r="B45" s="305"/>
      <c r="C45" s="306"/>
      <c r="D45" s="306"/>
      <c r="E45" s="306"/>
      <c r="F45" s="307"/>
      <c r="G45" s="308" t="s">
        <v>10</v>
      </c>
      <c r="H45" s="308"/>
      <c r="I45" s="308"/>
      <c r="J45" s="308"/>
      <c r="K45" s="308" t="s">
        <v>10</v>
      </c>
      <c r="L45" s="308"/>
      <c r="M45" s="308"/>
      <c r="N45" s="88" t="s">
        <v>10</v>
      </c>
    </row>
    <row r="46" spans="1:17" ht="18.75" customHeight="1" thickBot="1" x14ac:dyDescent="0.3">
      <c r="A46" s="324" t="s">
        <v>46</v>
      </c>
      <c r="B46" s="325"/>
      <c r="C46" s="325"/>
      <c r="D46" s="325"/>
      <c r="E46" s="325"/>
      <c r="F46" s="326"/>
      <c r="G46" s="327">
        <f>SUM(G40:J45)</f>
        <v>0</v>
      </c>
      <c r="H46" s="327"/>
      <c r="I46" s="327"/>
      <c r="J46" s="328"/>
      <c r="K46" s="327">
        <f>SUM(K40:M45)</f>
        <v>0</v>
      </c>
      <c r="L46" s="327"/>
      <c r="M46" s="328"/>
      <c r="N46" s="89">
        <f>SUM(N40:N45)</f>
        <v>0</v>
      </c>
    </row>
    <row r="47" spans="1:17" ht="18" customHeight="1" x14ac:dyDescent="0.25">
      <c r="A47" s="297">
        <v>9</v>
      </c>
      <c r="B47" s="358" t="s">
        <v>141</v>
      </c>
      <c r="C47" s="412"/>
      <c r="D47" s="412"/>
      <c r="E47" s="412"/>
      <c r="F47" s="412"/>
      <c r="G47" s="412"/>
      <c r="H47" s="412"/>
      <c r="I47" s="412"/>
      <c r="J47" s="412"/>
      <c r="K47" s="412"/>
      <c r="L47" s="412"/>
      <c r="M47" s="412"/>
      <c r="N47" s="413"/>
    </row>
    <row r="48" spans="1:17" ht="16.5" thickBot="1" x14ac:dyDescent="0.3">
      <c r="A48" s="298"/>
      <c r="B48" s="179"/>
      <c r="C48" s="179"/>
      <c r="D48" s="179"/>
      <c r="E48" s="179"/>
      <c r="F48" s="179"/>
      <c r="G48" s="179"/>
      <c r="H48" s="179"/>
      <c r="I48" s="179"/>
      <c r="J48" s="179"/>
      <c r="K48" s="179"/>
      <c r="L48" s="179"/>
      <c r="M48" s="179"/>
      <c r="N48" s="398"/>
    </row>
    <row r="49" spans="1:14" ht="34.5" customHeight="1" thickTop="1" x14ac:dyDescent="0.25">
      <c r="A49" s="362" t="s">
        <v>47</v>
      </c>
      <c r="B49" s="211"/>
      <c r="C49" s="211"/>
      <c r="D49" s="211"/>
      <c r="E49" s="211" t="s">
        <v>101</v>
      </c>
      <c r="F49" s="211"/>
      <c r="G49" s="211"/>
      <c r="H49" s="217" t="s">
        <v>80</v>
      </c>
      <c r="I49" s="364"/>
      <c r="J49" s="364"/>
      <c r="K49" s="218"/>
      <c r="L49" s="217" t="s">
        <v>48</v>
      </c>
      <c r="M49" s="414"/>
      <c r="N49" s="415"/>
    </row>
    <row r="50" spans="1:14" ht="27.95" customHeight="1" x14ac:dyDescent="0.25">
      <c r="A50" s="287"/>
      <c r="B50" s="288"/>
      <c r="C50" s="288"/>
      <c r="D50" s="289"/>
      <c r="E50" s="290"/>
      <c r="F50" s="290"/>
      <c r="G50" s="290"/>
      <c r="H50" s="291"/>
      <c r="I50" s="292"/>
      <c r="J50" s="292"/>
      <c r="K50" s="293"/>
      <c r="L50" s="294"/>
      <c r="M50" s="295"/>
      <c r="N50" s="296"/>
    </row>
    <row r="51" spans="1:14" ht="27.95" customHeight="1" x14ac:dyDescent="0.25">
      <c r="A51" s="317"/>
      <c r="B51" s="290"/>
      <c r="C51" s="290"/>
      <c r="D51" s="290"/>
      <c r="E51" s="290"/>
      <c r="F51" s="290"/>
      <c r="G51" s="290"/>
      <c r="H51" s="291"/>
      <c r="I51" s="292"/>
      <c r="J51" s="292"/>
      <c r="K51" s="293"/>
      <c r="L51" s="294"/>
      <c r="M51" s="295"/>
      <c r="N51" s="296"/>
    </row>
    <row r="52" spans="1:14" ht="27.95" customHeight="1" x14ac:dyDescent="0.25">
      <c r="A52" s="317"/>
      <c r="B52" s="290"/>
      <c r="C52" s="290"/>
      <c r="D52" s="290"/>
      <c r="E52" s="290"/>
      <c r="F52" s="290"/>
      <c r="G52" s="290"/>
      <c r="H52" s="291"/>
      <c r="I52" s="292"/>
      <c r="J52" s="292"/>
      <c r="K52" s="293"/>
      <c r="L52" s="294"/>
      <c r="M52" s="295"/>
      <c r="N52" s="296"/>
    </row>
    <row r="53" spans="1:14" ht="27.95" customHeight="1" x14ac:dyDescent="0.25">
      <c r="A53" s="317"/>
      <c r="B53" s="290"/>
      <c r="C53" s="290"/>
      <c r="D53" s="290"/>
      <c r="E53" s="290"/>
      <c r="F53" s="290"/>
      <c r="G53" s="290"/>
      <c r="H53" s="291"/>
      <c r="I53" s="292"/>
      <c r="J53" s="292"/>
      <c r="K53" s="293"/>
      <c r="L53" s="294"/>
      <c r="M53" s="295"/>
      <c r="N53" s="296"/>
    </row>
    <row r="54" spans="1:14" ht="27.95" customHeight="1" x14ac:dyDescent="0.25">
      <c r="A54" s="317"/>
      <c r="B54" s="290"/>
      <c r="C54" s="290"/>
      <c r="D54" s="290"/>
      <c r="E54" s="290"/>
      <c r="F54" s="290"/>
      <c r="G54" s="290"/>
      <c r="H54" s="291"/>
      <c r="I54" s="292"/>
      <c r="J54" s="292"/>
      <c r="K54" s="293"/>
      <c r="L54" s="294"/>
      <c r="M54" s="295"/>
      <c r="N54" s="296"/>
    </row>
    <row r="55" spans="1:14" ht="27.95" customHeight="1" thickBot="1" x14ac:dyDescent="0.3">
      <c r="A55" s="349"/>
      <c r="B55" s="350"/>
      <c r="C55" s="350"/>
      <c r="D55" s="351"/>
      <c r="E55" s="352"/>
      <c r="F55" s="350"/>
      <c r="G55" s="351"/>
      <c r="H55" s="353"/>
      <c r="I55" s="468"/>
      <c r="J55" s="468"/>
      <c r="K55" s="469"/>
      <c r="L55" s="352"/>
      <c r="M55" s="380"/>
      <c r="N55" s="381"/>
    </row>
    <row r="56" spans="1:14" ht="15" customHeight="1" x14ac:dyDescent="0.25">
      <c r="A56" s="297">
        <v>10</v>
      </c>
      <c r="B56" s="357" t="s">
        <v>142</v>
      </c>
      <c r="C56" s="358"/>
      <c r="D56" s="358"/>
      <c r="E56" s="358"/>
      <c r="F56" s="358"/>
      <c r="G56" s="358"/>
      <c r="H56" s="358"/>
      <c r="I56" s="358"/>
      <c r="J56" s="358"/>
      <c r="K56" s="358"/>
      <c r="L56" s="358"/>
      <c r="M56" s="358"/>
      <c r="N56" s="359"/>
    </row>
    <row r="57" spans="1:14" ht="19.5" customHeight="1" thickBot="1" x14ac:dyDescent="0.3">
      <c r="A57" s="356"/>
      <c r="B57" s="219"/>
      <c r="C57" s="360"/>
      <c r="D57" s="360"/>
      <c r="E57" s="360"/>
      <c r="F57" s="360"/>
      <c r="G57" s="360"/>
      <c r="H57" s="360"/>
      <c r="I57" s="360"/>
      <c r="J57" s="360"/>
      <c r="K57" s="360"/>
      <c r="L57" s="360"/>
      <c r="M57" s="360"/>
      <c r="N57" s="361"/>
    </row>
    <row r="58" spans="1:14" ht="33" customHeight="1" thickTop="1" x14ac:dyDescent="0.25">
      <c r="A58" s="362" t="s">
        <v>47</v>
      </c>
      <c r="B58" s="363"/>
      <c r="C58" s="363"/>
      <c r="D58" s="363"/>
      <c r="E58" s="363" t="s">
        <v>101</v>
      </c>
      <c r="F58" s="363"/>
      <c r="G58" s="363"/>
      <c r="H58" s="217" t="s">
        <v>80</v>
      </c>
      <c r="I58" s="364"/>
      <c r="J58" s="364"/>
      <c r="K58" s="218"/>
      <c r="L58" s="217" t="s">
        <v>48</v>
      </c>
      <c r="M58" s="365"/>
      <c r="N58" s="366"/>
    </row>
    <row r="59" spans="1:14" ht="27.95" customHeight="1" x14ac:dyDescent="0.25">
      <c r="A59" s="287"/>
      <c r="B59" s="288"/>
      <c r="C59" s="288"/>
      <c r="D59" s="289"/>
      <c r="E59" s="290"/>
      <c r="F59" s="290"/>
      <c r="G59" s="290"/>
      <c r="H59" s="291"/>
      <c r="I59" s="292"/>
      <c r="J59" s="292"/>
      <c r="K59" s="293"/>
      <c r="L59" s="294"/>
      <c r="M59" s="295"/>
      <c r="N59" s="296"/>
    </row>
    <row r="60" spans="1:14" ht="27.95" customHeight="1" x14ac:dyDescent="0.25">
      <c r="A60" s="317"/>
      <c r="B60" s="290"/>
      <c r="C60" s="290"/>
      <c r="D60" s="290"/>
      <c r="E60" s="290"/>
      <c r="F60" s="290"/>
      <c r="G60" s="290"/>
      <c r="H60" s="291"/>
      <c r="I60" s="292"/>
      <c r="J60" s="292"/>
      <c r="K60" s="293"/>
      <c r="L60" s="294"/>
      <c r="M60" s="295"/>
      <c r="N60" s="296"/>
    </row>
    <row r="61" spans="1:14" ht="27.95" customHeight="1" x14ac:dyDescent="0.25">
      <c r="A61" s="317"/>
      <c r="B61" s="290"/>
      <c r="C61" s="290"/>
      <c r="D61" s="290"/>
      <c r="E61" s="290"/>
      <c r="F61" s="290"/>
      <c r="G61" s="290"/>
      <c r="H61" s="291"/>
      <c r="I61" s="292"/>
      <c r="J61" s="292"/>
      <c r="K61" s="293"/>
      <c r="L61" s="294"/>
      <c r="M61" s="295"/>
      <c r="N61" s="296"/>
    </row>
    <row r="62" spans="1:14" ht="27.95" customHeight="1" x14ac:dyDescent="0.25">
      <c r="A62" s="317"/>
      <c r="B62" s="290"/>
      <c r="C62" s="290"/>
      <c r="D62" s="290"/>
      <c r="E62" s="290"/>
      <c r="F62" s="290"/>
      <c r="G62" s="290"/>
      <c r="H62" s="291"/>
      <c r="I62" s="292"/>
      <c r="J62" s="292"/>
      <c r="K62" s="293"/>
      <c r="L62" s="294"/>
      <c r="M62" s="295"/>
      <c r="N62" s="296"/>
    </row>
    <row r="63" spans="1:14" ht="27.95" customHeight="1" x14ac:dyDescent="0.25">
      <c r="A63" s="317"/>
      <c r="B63" s="290"/>
      <c r="C63" s="290"/>
      <c r="D63" s="290"/>
      <c r="E63" s="290"/>
      <c r="F63" s="290"/>
      <c r="G63" s="290"/>
      <c r="H63" s="291"/>
      <c r="I63" s="292"/>
      <c r="J63" s="292"/>
      <c r="K63" s="293"/>
      <c r="L63" s="294"/>
      <c r="M63" s="295"/>
      <c r="N63" s="296"/>
    </row>
    <row r="64" spans="1:14" ht="27.95" customHeight="1" thickBot="1" x14ac:dyDescent="0.3">
      <c r="A64" s="349"/>
      <c r="B64" s="350"/>
      <c r="C64" s="350"/>
      <c r="D64" s="351"/>
      <c r="E64" s="352"/>
      <c r="F64" s="350"/>
      <c r="G64" s="351"/>
      <c r="H64" s="353"/>
      <c r="I64" s="354"/>
      <c r="J64" s="354"/>
      <c r="K64" s="355"/>
      <c r="L64" s="352"/>
      <c r="M64" s="380"/>
      <c r="N64" s="381"/>
    </row>
    <row r="65" spans="1:18" ht="16.5" customHeight="1" thickBot="1" x14ac:dyDescent="0.3">
      <c r="A65" s="48">
        <v>11</v>
      </c>
      <c r="B65" s="148" t="s">
        <v>49</v>
      </c>
      <c r="C65" s="347"/>
      <c r="D65" s="347"/>
      <c r="E65" s="347"/>
      <c r="F65" s="347"/>
      <c r="G65" s="347"/>
      <c r="H65" s="347"/>
      <c r="I65" s="347"/>
      <c r="J65" s="347"/>
      <c r="K65" s="347"/>
      <c r="L65" s="347"/>
      <c r="M65" s="347"/>
      <c r="N65" s="348"/>
    </row>
    <row r="66" spans="1:18" ht="15" customHeight="1" thickTop="1" thickBot="1" x14ac:dyDescent="0.3">
      <c r="A66" s="377"/>
      <c r="B66" s="371" t="s">
        <v>50</v>
      </c>
      <c r="C66" s="372"/>
      <c r="D66" s="372"/>
      <c r="E66" s="372"/>
      <c r="F66" s="373"/>
      <c r="G66" s="372"/>
      <c r="H66" s="374" t="s">
        <v>66</v>
      </c>
      <c r="I66" s="375"/>
      <c r="J66" s="375"/>
      <c r="K66" s="375"/>
      <c r="L66" s="375"/>
      <c r="M66" s="375"/>
      <c r="N66" s="376"/>
    </row>
    <row r="67" spans="1:18" ht="16.5" customHeight="1" thickBot="1" x14ac:dyDescent="0.3">
      <c r="A67" s="378"/>
      <c r="B67" s="243" t="s">
        <v>51</v>
      </c>
      <c r="C67" s="367"/>
      <c r="D67" s="367"/>
      <c r="E67" s="368"/>
      <c r="F67" s="64"/>
      <c r="G67" s="17"/>
      <c r="H67" s="382"/>
      <c r="I67" s="383"/>
      <c r="J67" s="383"/>
      <c r="K67" s="383"/>
      <c r="L67" s="383"/>
      <c r="M67" s="383"/>
      <c r="N67" s="384"/>
      <c r="P67" s="45" t="s">
        <v>106</v>
      </c>
    </row>
    <row r="68" spans="1:18" ht="16.5" customHeight="1" thickBot="1" x14ac:dyDescent="0.3">
      <c r="A68" s="378"/>
      <c r="B68" s="243" t="s">
        <v>52</v>
      </c>
      <c r="C68" s="367"/>
      <c r="D68" s="367"/>
      <c r="E68" s="368"/>
      <c r="F68" s="64"/>
      <c r="G68" s="18"/>
      <c r="H68" s="385"/>
      <c r="I68" s="143"/>
      <c r="J68" s="143"/>
      <c r="K68" s="143"/>
      <c r="L68" s="143"/>
      <c r="M68" s="143"/>
      <c r="N68" s="386"/>
      <c r="P68" s="45" t="s">
        <v>107</v>
      </c>
    </row>
    <row r="69" spans="1:18" ht="16.5" customHeight="1" thickBot="1" x14ac:dyDescent="0.3">
      <c r="A69" s="378"/>
      <c r="B69" s="243" t="s">
        <v>53</v>
      </c>
      <c r="C69" s="367"/>
      <c r="D69" s="367"/>
      <c r="E69" s="368"/>
      <c r="F69" s="64"/>
      <c r="G69" s="18"/>
      <c r="H69" s="385"/>
      <c r="I69" s="143"/>
      <c r="J69" s="143"/>
      <c r="K69" s="143"/>
      <c r="L69" s="143"/>
      <c r="M69" s="143"/>
      <c r="N69" s="386"/>
    </row>
    <row r="70" spans="1:18" ht="16.5" customHeight="1" thickBot="1" x14ac:dyDescent="0.3">
      <c r="A70" s="378"/>
      <c r="B70" s="243" t="s">
        <v>54</v>
      </c>
      <c r="C70" s="367"/>
      <c r="D70" s="367"/>
      <c r="E70" s="368"/>
      <c r="F70" s="64"/>
      <c r="G70" s="18"/>
      <c r="H70" s="385"/>
      <c r="I70" s="143"/>
      <c r="J70" s="143"/>
      <c r="K70" s="143"/>
      <c r="L70" s="143"/>
      <c r="M70" s="143"/>
      <c r="N70" s="386"/>
      <c r="P70" s="54"/>
      <c r="Q70" s="91" t="str">
        <f>IF(OR(Check29="X",Check30="X",Check31="X",Check32="X",Check33="X",Check35="X",Check34="X"),"","11 langelyje neužpildyta &lt;Investuotojas&gt;")</f>
        <v>11 langelyje neužpildyta &lt;Investuotojas&gt;</v>
      </c>
    </row>
    <row r="71" spans="1:18" ht="16.5" customHeight="1" thickBot="1" x14ac:dyDescent="0.3">
      <c r="A71" s="378"/>
      <c r="B71" s="243" t="s">
        <v>102</v>
      </c>
      <c r="C71" s="367"/>
      <c r="D71" s="367"/>
      <c r="E71" s="368"/>
      <c r="F71" s="64"/>
      <c r="G71" s="18"/>
      <c r="H71" s="385"/>
      <c r="I71" s="143"/>
      <c r="J71" s="143"/>
      <c r="K71" s="143"/>
      <c r="L71" s="143"/>
      <c r="M71" s="143"/>
      <c r="N71" s="386"/>
      <c r="Q71" s="54" t="str">
        <f>IF(LEN(TRIM(Check29)&amp;TRIM(Check30)&amp;TRIM(Check31)&amp;TRIM(Check32)&amp;TRIM(Check33)&amp;TRIM(Check35)&amp;TRIM(Check34))&gt;1,"Pasirinkite vieną Investuotoją","")</f>
        <v/>
      </c>
    </row>
    <row r="72" spans="1:18" ht="16.5" customHeight="1" thickBot="1" x14ac:dyDescent="0.3">
      <c r="A72" s="378"/>
      <c r="B72" s="243" t="s">
        <v>103</v>
      </c>
      <c r="C72" s="367"/>
      <c r="D72" s="367"/>
      <c r="E72" s="368"/>
      <c r="F72" s="64"/>
      <c r="G72" s="18"/>
      <c r="H72" s="385"/>
      <c r="I72" s="143"/>
      <c r="J72" s="143"/>
      <c r="K72" s="143"/>
      <c r="L72" s="143"/>
      <c r="M72" s="143"/>
      <c r="N72" s="386"/>
      <c r="P72" s="50"/>
      <c r="Q72" s="50"/>
      <c r="R72" s="50"/>
    </row>
    <row r="73" spans="1:18" ht="30" customHeight="1" thickBot="1" x14ac:dyDescent="0.3">
      <c r="A73" s="379"/>
      <c r="B73" s="395" t="s">
        <v>55</v>
      </c>
      <c r="C73" s="396"/>
      <c r="D73" s="396"/>
      <c r="E73" s="396"/>
      <c r="F73" s="64"/>
      <c r="G73" s="19"/>
      <c r="H73" s="387"/>
      <c r="I73" s="388"/>
      <c r="J73" s="388"/>
      <c r="K73" s="388"/>
      <c r="L73" s="388"/>
      <c r="M73" s="388"/>
      <c r="N73" s="389"/>
      <c r="P73" s="50"/>
      <c r="Q73" s="50"/>
      <c r="R73" s="50"/>
    </row>
    <row r="74" spans="1:18" ht="18.75" customHeight="1" thickBot="1" x14ac:dyDescent="0.3">
      <c r="A74" s="46" t="s">
        <v>56</v>
      </c>
      <c r="B74" s="399" t="s">
        <v>57</v>
      </c>
      <c r="C74" s="399"/>
      <c r="D74" s="399"/>
      <c r="E74" s="399"/>
      <c r="F74" s="399"/>
      <c r="G74" s="399"/>
      <c r="H74" s="399"/>
      <c r="I74" s="399"/>
      <c r="J74" s="399"/>
      <c r="K74" s="399"/>
      <c r="L74" s="399"/>
      <c r="M74" s="399"/>
      <c r="N74" s="400"/>
    </row>
    <row r="75" spans="1:18" ht="79.5" customHeight="1" thickTop="1" x14ac:dyDescent="0.25">
      <c r="A75" s="21" t="s">
        <v>58</v>
      </c>
      <c r="B75" s="243" t="s">
        <v>143</v>
      </c>
      <c r="C75" s="243"/>
      <c r="D75" s="243"/>
      <c r="E75" s="243"/>
      <c r="F75" s="243"/>
      <c r="G75" s="243"/>
      <c r="H75" s="243"/>
      <c r="I75" s="243"/>
      <c r="J75" s="243"/>
      <c r="K75" s="243"/>
      <c r="L75" s="243"/>
      <c r="M75" s="243"/>
      <c r="N75" s="65"/>
    </row>
    <row r="76" spans="1:18" ht="78.75" customHeight="1" x14ac:dyDescent="0.25">
      <c r="A76" s="14" t="s">
        <v>59</v>
      </c>
      <c r="B76" s="243" t="s">
        <v>144</v>
      </c>
      <c r="C76" s="243"/>
      <c r="D76" s="243"/>
      <c r="E76" s="243"/>
      <c r="F76" s="243"/>
      <c r="G76" s="243"/>
      <c r="H76" s="243"/>
      <c r="I76" s="243"/>
      <c r="J76" s="243"/>
      <c r="K76" s="243"/>
      <c r="L76" s="243"/>
      <c r="M76" s="243"/>
      <c r="N76" s="65"/>
    </row>
    <row r="77" spans="1:18" ht="48.75" customHeight="1" x14ac:dyDescent="0.25">
      <c r="A77" s="14" t="s">
        <v>60</v>
      </c>
      <c r="B77" s="243" t="s">
        <v>145</v>
      </c>
      <c r="C77" s="243"/>
      <c r="D77" s="243"/>
      <c r="E77" s="243"/>
      <c r="F77" s="243"/>
      <c r="G77" s="243"/>
      <c r="H77" s="243"/>
      <c r="I77" s="243"/>
      <c r="J77" s="243"/>
      <c r="K77" s="243"/>
      <c r="L77" s="243"/>
      <c r="M77" s="243"/>
      <c r="N77" s="65"/>
    </row>
    <row r="78" spans="1:18" ht="48.75" customHeight="1" x14ac:dyDescent="0.25">
      <c r="A78" s="14" t="s">
        <v>61</v>
      </c>
      <c r="B78" s="243" t="s">
        <v>146</v>
      </c>
      <c r="C78" s="243"/>
      <c r="D78" s="243"/>
      <c r="E78" s="243"/>
      <c r="F78" s="243"/>
      <c r="G78" s="243"/>
      <c r="H78" s="243"/>
      <c r="I78" s="243"/>
      <c r="J78" s="243"/>
      <c r="K78" s="243"/>
      <c r="L78" s="243"/>
      <c r="M78" s="243"/>
      <c r="N78" s="65"/>
    </row>
    <row r="79" spans="1:18" ht="21" customHeight="1" thickBot="1" x14ac:dyDescent="0.3">
      <c r="A79" s="324" t="s">
        <v>62</v>
      </c>
      <c r="B79" s="325"/>
      <c r="C79" s="325"/>
      <c r="D79" s="325"/>
      <c r="E79" s="325"/>
      <c r="F79" s="325"/>
      <c r="G79" s="325"/>
      <c r="H79" s="325"/>
      <c r="I79" s="325"/>
      <c r="J79" s="325"/>
      <c r="K79" s="325"/>
      <c r="L79" s="325"/>
      <c r="M79" s="326"/>
      <c r="N79" s="57">
        <f>IF(TYPE(Check34)=2,IF(LEN(TRIM(Check34))&gt;0,MAX(N75:N78),0),0)</f>
        <v>0</v>
      </c>
    </row>
    <row r="80" spans="1:18" ht="17.25" customHeight="1" thickBot="1" x14ac:dyDescent="0.3">
      <c r="A80" s="46">
        <v>13</v>
      </c>
      <c r="B80" s="360" t="s">
        <v>63</v>
      </c>
      <c r="C80" s="179"/>
      <c r="D80" s="179"/>
      <c r="E80" s="179"/>
      <c r="F80" s="179"/>
      <c r="G80" s="179"/>
      <c r="H80" s="179"/>
      <c r="I80" s="179"/>
      <c r="J80" s="179"/>
      <c r="K80" s="179"/>
      <c r="L80" s="179"/>
      <c r="M80" s="179"/>
      <c r="N80" s="398"/>
    </row>
    <row r="81" spans="1:19" ht="35.25" customHeight="1" thickTop="1" x14ac:dyDescent="0.25">
      <c r="A81" s="403"/>
      <c r="B81" s="218"/>
      <c r="C81" s="217" t="s">
        <v>12</v>
      </c>
      <c r="D81" s="364"/>
      <c r="E81" s="364"/>
      <c r="F81" s="218"/>
      <c r="G81" s="217" t="s">
        <v>147</v>
      </c>
      <c r="H81" s="364"/>
      <c r="I81" s="364"/>
      <c r="J81" s="364"/>
      <c r="K81" s="218"/>
      <c r="L81" s="211" t="s">
        <v>148</v>
      </c>
      <c r="M81" s="211"/>
      <c r="N81" s="397"/>
    </row>
    <row r="82" spans="1:19" ht="24" customHeight="1" thickBot="1" x14ac:dyDescent="0.3">
      <c r="A82" s="401" t="s">
        <v>64</v>
      </c>
      <c r="B82" s="402"/>
      <c r="C82" s="392">
        <f>Text212*Text229</f>
        <v>0</v>
      </c>
      <c r="D82" s="393"/>
      <c r="E82" s="393"/>
      <c r="F82" s="394"/>
      <c r="G82" s="392">
        <f>Text212*Text230</f>
        <v>0</v>
      </c>
      <c r="H82" s="393"/>
      <c r="I82" s="393"/>
      <c r="J82" s="393"/>
      <c r="K82" s="394"/>
      <c r="L82" s="390">
        <f>Text212*Text231</f>
        <v>0</v>
      </c>
      <c r="M82" s="390"/>
      <c r="N82" s="391"/>
    </row>
    <row r="83" spans="1:19" ht="16.5" thickTop="1" x14ac:dyDescent="0.25"/>
    <row r="86" spans="1:19" x14ac:dyDescent="0.25">
      <c r="N86" s="20"/>
      <c r="O86" s="20"/>
      <c r="P86" s="20"/>
      <c r="Q86" s="20"/>
      <c r="R86" s="20"/>
      <c r="S86" s="20"/>
    </row>
  </sheetData>
  <sheetProtection password="CF7A" sheet="1" objects="1" scenarios="1" selectLockedCells="1"/>
  <customSheetViews>
    <customSheetView guid="{17021DDE-0EDC-429C-8B34-14A1CA2E76B2}" showGridLines="0" showRowCol="0" hiddenColumns="1" topLeftCell="A70">
      <selection activeCell="A13" sqref="A13:N13"/>
      <rowBreaks count="2" manualBreakCount="2">
        <brk id="36" max="16383" man="1"/>
        <brk id="63" max="16383" man="1"/>
      </rowBreaks>
      <pageMargins left="0.59055118110236227" right="0.39370078740157483" top="0.59055118110236227" bottom="0.39370078740157483" header="0" footer="0"/>
      <pageSetup paperSize="9" orientation="portrait" blackAndWhite="1" r:id="rId1"/>
      <headerFooter alignWithMargins="0">
        <oddFooter>&amp;R&amp;9 1PP10  &amp;P</oddFooter>
      </headerFooter>
    </customSheetView>
  </customSheetViews>
  <mergeCells count="143">
    <mergeCell ref="L4:N4"/>
    <mergeCell ref="C5:M5"/>
    <mergeCell ref="E6:H6"/>
    <mergeCell ref="E7:H7"/>
    <mergeCell ref="E8:H8"/>
    <mergeCell ref="H1:N2"/>
    <mergeCell ref="A16:N16"/>
    <mergeCell ref="B17:N17"/>
    <mergeCell ref="A18:N18"/>
    <mergeCell ref="A19:N19"/>
    <mergeCell ref="A20:N20"/>
    <mergeCell ref="B21:N21"/>
    <mergeCell ref="E9:H9"/>
    <mergeCell ref="A10:B10"/>
    <mergeCell ref="A11:B11"/>
    <mergeCell ref="B13:N13"/>
    <mergeCell ref="A14:N14"/>
    <mergeCell ref="A15:N15"/>
    <mergeCell ref="A28:N28"/>
    <mergeCell ref="B29:N29"/>
    <mergeCell ref="A30:N30"/>
    <mergeCell ref="A31:N31"/>
    <mergeCell ref="A32:N32"/>
    <mergeCell ref="B33:N33"/>
    <mergeCell ref="A22:N22"/>
    <mergeCell ref="A23:N23"/>
    <mergeCell ref="A24:N24"/>
    <mergeCell ref="B25:N25"/>
    <mergeCell ref="A26:N26"/>
    <mergeCell ref="A27:N27"/>
    <mergeCell ref="B39:F39"/>
    <mergeCell ref="G39:J39"/>
    <mergeCell ref="K39:M39"/>
    <mergeCell ref="B40:F40"/>
    <mergeCell ref="G40:J40"/>
    <mergeCell ref="K40:M40"/>
    <mergeCell ref="A34:N34"/>
    <mergeCell ref="A35:N35"/>
    <mergeCell ref="A36:N36"/>
    <mergeCell ref="B37:E37"/>
    <mergeCell ref="F37:N37"/>
    <mergeCell ref="B38:N38"/>
    <mergeCell ref="B41:F45"/>
    <mergeCell ref="G41:J41"/>
    <mergeCell ref="K41:M41"/>
    <mergeCell ref="G42:J42"/>
    <mergeCell ref="K42:M42"/>
    <mergeCell ref="G43:J43"/>
    <mergeCell ref="K43:M43"/>
    <mergeCell ref="G44:J44"/>
    <mergeCell ref="K44:M44"/>
    <mergeCell ref="G45:J45"/>
    <mergeCell ref="K45:M45"/>
    <mergeCell ref="A49:D49"/>
    <mergeCell ref="E49:G49"/>
    <mergeCell ref="H49:K49"/>
    <mergeCell ref="L49:N49"/>
    <mergeCell ref="A50:D50"/>
    <mergeCell ref="E50:G50"/>
    <mergeCell ref="H50:K50"/>
    <mergeCell ref="L50:N50"/>
    <mergeCell ref="A46:F46"/>
    <mergeCell ref="G46:J46"/>
    <mergeCell ref="K46:M46"/>
    <mergeCell ref="A47:A48"/>
    <mergeCell ref="B47:N48"/>
    <mergeCell ref="A53:D53"/>
    <mergeCell ref="E53:G53"/>
    <mergeCell ref="H53:K53"/>
    <mergeCell ref="L53:N53"/>
    <mergeCell ref="A54:D54"/>
    <mergeCell ref="E54:G54"/>
    <mergeCell ref="H54:K54"/>
    <mergeCell ref="L54:N54"/>
    <mergeCell ref="A51:D51"/>
    <mergeCell ref="E51:G51"/>
    <mergeCell ref="H51:K51"/>
    <mergeCell ref="L51:N51"/>
    <mergeCell ref="A52:D52"/>
    <mergeCell ref="E52:G52"/>
    <mergeCell ref="H52:K52"/>
    <mergeCell ref="L52:N52"/>
    <mergeCell ref="A58:D58"/>
    <mergeCell ref="E58:G58"/>
    <mergeCell ref="H58:K58"/>
    <mergeCell ref="L58:N58"/>
    <mergeCell ref="A59:D59"/>
    <mergeCell ref="E59:G59"/>
    <mergeCell ref="H59:K59"/>
    <mergeCell ref="L59:N59"/>
    <mergeCell ref="A55:D55"/>
    <mergeCell ref="E55:G55"/>
    <mergeCell ref="H55:K55"/>
    <mergeCell ref="L55:N55"/>
    <mergeCell ref="A56:A57"/>
    <mergeCell ref="B56:N57"/>
    <mergeCell ref="A62:D62"/>
    <mergeCell ref="E62:G62"/>
    <mergeCell ref="H62:K62"/>
    <mergeCell ref="L62:N62"/>
    <mergeCell ref="A63:D63"/>
    <mergeCell ref="E63:G63"/>
    <mergeCell ref="H63:K63"/>
    <mergeCell ref="L63:N63"/>
    <mergeCell ref="A60:D60"/>
    <mergeCell ref="E60:G60"/>
    <mergeCell ref="H60:K60"/>
    <mergeCell ref="L60:N60"/>
    <mergeCell ref="A61:D61"/>
    <mergeCell ref="E61:G61"/>
    <mergeCell ref="H61:K61"/>
    <mergeCell ref="L61:N61"/>
    <mergeCell ref="A64:D64"/>
    <mergeCell ref="E64:G64"/>
    <mergeCell ref="H64:K64"/>
    <mergeCell ref="L64:N64"/>
    <mergeCell ref="B65:N65"/>
    <mergeCell ref="A66:A73"/>
    <mergeCell ref="B66:G66"/>
    <mergeCell ref="H66:N66"/>
    <mergeCell ref="B67:E67"/>
    <mergeCell ref="H67:N73"/>
    <mergeCell ref="B74:N74"/>
    <mergeCell ref="B75:M75"/>
    <mergeCell ref="B76:M76"/>
    <mergeCell ref="B77:M77"/>
    <mergeCell ref="B78:M78"/>
    <mergeCell ref="A79:M79"/>
    <mergeCell ref="B68:E68"/>
    <mergeCell ref="B69:E69"/>
    <mergeCell ref="B70:E70"/>
    <mergeCell ref="B71:E71"/>
    <mergeCell ref="B72:E72"/>
    <mergeCell ref="B73:E73"/>
    <mergeCell ref="B80:N80"/>
    <mergeCell ref="A81:B81"/>
    <mergeCell ref="C81:F81"/>
    <mergeCell ref="G81:K81"/>
    <mergeCell ref="L81:N81"/>
    <mergeCell ref="A82:B82"/>
    <mergeCell ref="C82:F82"/>
    <mergeCell ref="G82:K82"/>
    <mergeCell ref="L82:N82"/>
  </mergeCells>
  <dataValidations count="6">
    <dataValidation type="decimal" allowBlank="1" showErrorMessage="1" errorTitle="Klaida" error="Įveskite skaičių ne didesnį už  0,5" sqref="N75">
      <formula1>0</formula1>
      <formula2>0.5</formula2>
    </dataValidation>
    <dataValidation type="decimal" allowBlank="1" showErrorMessage="1" errorTitle="Klaida" error="Įveskite skaičių iki  0,5" sqref="N76:N78">
      <formula1>0</formula1>
      <formula2>0.5</formula2>
    </dataValidation>
    <dataValidation type="date" errorStyle="warning" allowBlank="1" showErrorMessage="1" errorTitle="Įveskite teisingą datą" sqref="A22:N22">
      <formula1>25569</formula1>
      <formula2>42369</formula2>
    </dataValidation>
    <dataValidation type="list" allowBlank="1" showInputMessage="1" showErrorMessage="1" sqref="F67:F73">
      <formula1>$P$67:$P$68</formula1>
    </dataValidation>
    <dataValidation type="decimal" allowBlank="1" showErrorMessage="1" errorTitle="KLAIDA !" error="Įveskite skaičius !" sqref="G40:N45">
      <formula1>0</formula1>
      <formula2>99999999999999</formula2>
    </dataValidation>
    <dataValidation type="decimal" errorStyle="warning" allowBlank="1" showErrorMessage="1" error="Skaitinė reikšmė" sqref="P26">
      <formula1>0</formula1>
      <formula2>99999999999</formula2>
    </dataValidation>
  </dataValidations>
  <pageMargins left="0.59055118110236227" right="0.39370078740157483" top="0.59055118110236227" bottom="0.39370078740157483" header="0" footer="0"/>
  <pageSetup paperSize="9" orientation="portrait" blackAndWhite="1" r:id="rId2"/>
  <headerFooter alignWithMargins="0">
    <oddFooter>&amp;R&amp;9 1PP10  &amp;P</oddFooter>
  </headerFooter>
  <rowBreaks count="2" manualBreakCount="2">
    <brk id="37" max="16383" man="1"/>
    <brk id="64"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showGridLines="0" showRowColHeaders="0" zoomScaleNormal="100" workbookViewId="0">
      <selection activeCell="A14" sqref="A14:N14"/>
    </sheetView>
  </sheetViews>
  <sheetFormatPr defaultRowHeight="15.75" x14ac:dyDescent="0.25"/>
  <cols>
    <col min="1" max="1" width="6.1640625" style="45" customWidth="1"/>
    <col min="2" max="2" width="9.33203125" style="45"/>
    <col min="3" max="3" width="4.5" style="45" customWidth="1"/>
    <col min="4" max="4" width="9" style="45" customWidth="1"/>
    <col min="5" max="5" width="8.5" style="45" customWidth="1"/>
    <col min="6" max="6" width="4" style="45" customWidth="1"/>
    <col min="7" max="7" width="10.6640625" style="45" customWidth="1"/>
    <col min="8" max="8" width="5.33203125" style="45" customWidth="1"/>
    <col min="9" max="9" width="2.83203125" style="45" customWidth="1"/>
    <col min="10" max="10" width="2.5" style="45" customWidth="1"/>
    <col min="11" max="11" width="5.33203125" style="45" customWidth="1"/>
    <col min="12" max="12" width="7.33203125" style="45" customWidth="1"/>
    <col min="13" max="13" width="8.33203125" style="45" customWidth="1"/>
    <col min="14" max="14" width="19.5" style="45" customWidth="1"/>
    <col min="15" max="15" width="1.83203125" style="45" customWidth="1"/>
    <col min="16" max="16" width="2.83203125" style="45" hidden="1" customWidth="1"/>
    <col min="17" max="16384" width="9.33203125" style="45"/>
  </cols>
  <sheetData>
    <row r="1" spans="1:14" ht="14.25" customHeight="1" x14ac:dyDescent="0.25">
      <c r="A1" s="7"/>
      <c r="I1" s="404" t="s">
        <v>138</v>
      </c>
      <c r="J1" s="404"/>
      <c r="K1" s="404"/>
      <c r="L1" s="404"/>
      <c r="M1" s="404"/>
      <c r="N1" s="404"/>
    </row>
    <row r="2" spans="1:14" ht="16.5" customHeight="1" x14ac:dyDescent="0.25">
      <c r="A2" s="2"/>
      <c r="I2" s="404"/>
      <c r="J2" s="404"/>
      <c r="K2" s="404"/>
      <c r="L2" s="404"/>
      <c r="M2" s="404"/>
      <c r="N2" s="404"/>
    </row>
    <row r="3" spans="1:14" ht="16.5" customHeight="1" x14ac:dyDescent="0.25">
      <c r="A3" s="2"/>
      <c r="I3" s="111"/>
      <c r="J3" s="111"/>
      <c r="K3" s="111"/>
      <c r="L3" s="111"/>
      <c r="M3" s="111"/>
      <c r="N3" s="111"/>
    </row>
    <row r="4" spans="1:14" ht="16.5" customHeight="1" x14ac:dyDescent="0.25">
      <c r="A4" s="2"/>
      <c r="E4" s="45" t="s">
        <v>150</v>
      </c>
      <c r="L4" s="408"/>
      <c r="M4" s="409"/>
      <c r="N4" s="409"/>
    </row>
    <row r="5" spans="1:14" x14ac:dyDescent="0.25">
      <c r="A5" s="1"/>
      <c r="C5" s="167" t="s">
        <v>38</v>
      </c>
      <c r="D5" s="167"/>
      <c r="E5" s="167"/>
      <c r="F5" s="167"/>
      <c r="G5" s="167"/>
      <c r="H5" s="167"/>
      <c r="I5" s="167"/>
      <c r="J5" s="167"/>
      <c r="K5" s="167"/>
      <c r="L5" s="167"/>
      <c r="M5" s="167"/>
    </row>
    <row r="6" spans="1:14" x14ac:dyDescent="0.25">
      <c r="A6" s="1"/>
      <c r="C6" s="1"/>
      <c r="D6" s="1"/>
      <c r="E6" s="410" t="str">
        <f>'1F'!E11:G11</f>
        <v xml:space="preserve">    -  -  </v>
      </c>
      <c r="F6" s="411"/>
      <c r="G6" s="411"/>
      <c r="H6" s="411"/>
      <c r="I6" s="1"/>
      <c r="J6" s="1"/>
      <c r="K6" s="1"/>
      <c r="L6" s="1"/>
      <c r="M6" s="1"/>
    </row>
    <row r="7" spans="1:14" ht="11.25" customHeight="1" x14ac:dyDescent="0.25">
      <c r="A7" s="1"/>
      <c r="C7" s="1"/>
      <c r="D7" s="1"/>
      <c r="E7" s="407" t="s">
        <v>0</v>
      </c>
      <c r="F7" s="168"/>
      <c r="G7" s="168"/>
      <c r="H7" s="168"/>
      <c r="I7" s="1"/>
      <c r="J7" s="1"/>
      <c r="K7" s="1"/>
      <c r="L7" s="1"/>
      <c r="M7" s="1"/>
    </row>
    <row r="8" spans="1:14" x14ac:dyDescent="0.25">
      <c r="A8" s="1"/>
      <c r="C8" s="1"/>
      <c r="D8" s="1"/>
      <c r="E8" s="405" t="str">
        <f>'1F'!E13</f>
        <v xml:space="preserve"> </v>
      </c>
      <c r="F8" s="406"/>
      <c r="G8" s="406"/>
      <c r="H8" s="406"/>
      <c r="I8" s="1"/>
      <c r="J8" s="1"/>
      <c r="K8" s="1"/>
      <c r="L8" s="1"/>
      <c r="M8" s="1"/>
    </row>
    <row r="9" spans="1:14" ht="12.75" customHeight="1" thickBot="1" x14ac:dyDescent="0.3">
      <c r="A9" s="2"/>
      <c r="E9" s="407" t="s">
        <v>94</v>
      </c>
      <c r="F9" s="168"/>
      <c r="G9" s="168"/>
      <c r="H9" s="168"/>
    </row>
    <row r="10" spans="1:14" ht="16.5" customHeight="1" thickBot="1" x14ac:dyDescent="0.3">
      <c r="A10" s="171" t="s">
        <v>1</v>
      </c>
      <c r="B10" s="370"/>
      <c r="C10" s="63" t="str">
        <f>'1F'!Check16</f>
        <v xml:space="preserve"> </v>
      </c>
    </row>
    <row r="11" spans="1:14" ht="17.25" customHeight="1" thickBot="1" x14ac:dyDescent="0.3">
      <c r="A11" s="171" t="s">
        <v>2</v>
      </c>
      <c r="B11" s="369"/>
      <c r="C11" s="63" t="str">
        <f>'1F'!C16</f>
        <v xml:space="preserve"> </v>
      </c>
    </row>
    <row r="12" spans="1:14" ht="5.25" customHeight="1" thickBot="1" x14ac:dyDescent="0.3">
      <c r="A12" s="2"/>
    </row>
    <row r="13" spans="1:14" ht="18" customHeight="1" thickTop="1" thickBot="1" x14ac:dyDescent="0.3">
      <c r="A13" s="5">
        <v>1</v>
      </c>
      <c r="B13" s="416" t="s">
        <v>39</v>
      </c>
      <c r="C13" s="417"/>
      <c r="D13" s="417"/>
      <c r="E13" s="417"/>
      <c r="F13" s="417"/>
      <c r="G13" s="417"/>
      <c r="H13" s="417"/>
      <c r="I13" s="417"/>
      <c r="J13" s="417"/>
      <c r="K13" s="417"/>
      <c r="L13" s="417"/>
      <c r="M13" s="417"/>
      <c r="N13" s="418"/>
    </row>
    <row r="14" spans="1:14" ht="18" customHeight="1" thickTop="1" x14ac:dyDescent="0.25">
      <c r="A14" s="329"/>
      <c r="B14" s="330"/>
      <c r="C14" s="330"/>
      <c r="D14" s="330"/>
      <c r="E14" s="330"/>
      <c r="F14" s="330"/>
      <c r="G14" s="330"/>
      <c r="H14" s="330"/>
      <c r="I14" s="330"/>
      <c r="J14" s="330"/>
      <c r="K14" s="330"/>
      <c r="L14" s="330"/>
      <c r="M14" s="330"/>
      <c r="N14" s="331"/>
    </row>
    <row r="15" spans="1:14" ht="18" customHeight="1" x14ac:dyDescent="0.25">
      <c r="A15" s="309"/>
      <c r="B15" s="310"/>
      <c r="C15" s="310"/>
      <c r="D15" s="310"/>
      <c r="E15" s="310"/>
      <c r="F15" s="310"/>
      <c r="G15" s="310"/>
      <c r="H15" s="310"/>
      <c r="I15" s="310"/>
      <c r="J15" s="310"/>
      <c r="K15" s="310"/>
      <c r="L15" s="310"/>
      <c r="M15" s="310"/>
      <c r="N15" s="311"/>
    </row>
    <row r="16" spans="1:14" ht="18" customHeight="1" thickBot="1" x14ac:dyDescent="0.3">
      <c r="A16" s="332"/>
      <c r="B16" s="333"/>
      <c r="C16" s="333"/>
      <c r="D16" s="333"/>
      <c r="E16" s="333"/>
      <c r="F16" s="333"/>
      <c r="G16" s="333"/>
      <c r="H16" s="333"/>
      <c r="I16" s="333"/>
      <c r="J16" s="333"/>
      <c r="K16" s="333"/>
      <c r="L16" s="333"/>
      <c r="M16" s="333"/>
      <c r="N16" s="334"/>
    </row>
    <row r="17" spans="1:14" ht="18" customHeight="1" thickTop="1" thickBot="1" x14ac:dyDescent="0.3">
      <c r="A17" s="5">
        <v>2</v>
      </c>
      <c r="B17" s="213" t="s">
        <v>95</v>
      </c>
      <c r="C17" s="322"/>
      <c r="D17" s="322"/>
      <c r="E17" s="322"/>
      <c r="F17" s="322"/>
      <c r="G17" s="322"/>
      <c r="H17" s="322"/>
      <c r="I17" s="322"/>
      <c r="J17" s="322"/>
      <c r="K17" s="322"/>
      <c r="L17" s="322"/>
      <c r="M17" s="322"/>
      <c r="N17" s="323"/>
    </row>
    <row r="18" spans="1:14" ht="18" customHeight="1" thickTop="1" x14ac:dyDescent="0.25">
      <c r="A18" s="161"/>
      <c r="B18" s="162"/>
      <c r="C18" s="162"/>
      <c r="D18" s="162"/>
      <c r="E18" s="162"/>
      <c r="F18" s="162"/>
      <c r="G18" s="162"/>
      <c r="H18" s="162"/>
      <c r="I18" s="162"/>
      <c r="J18" s="162"/>
      <c r="K18" s="162"/>
      <c r="L18" s="162"/>
      <c r="M18" s="162"/>
      <c r="N18" s="163"/>
    </row>
    <row r="19" spans="1:14" ht="18" customHeight="1" x14ac:dyDescent="0.25">
      <c r="A19" s="309"/>
      <c r="B19" s="310"/>
      <c r="C19" s="310"/>
      <c r="D19" s="310"/>
      <c r="E19" s="310"/>
      <c r="F19" s="310"/>
      <c r="G19" s="310"/>
      <c r="H19" s="310"/>
      <c r="I19" s="310"/>
      <c r="J19" s="310"/>
      <c r="K19" s="310"/>
      <c r="L19" s="310"/>
      <c r="M19" s="310"/>
      <c r="N19" s="311"/>
    </row>
    <row r="20" spans="1:14" ht="18" customHeight="1" thickBot="1" x14ac:dyDescent="0.3">
      <c r="A20" s="332"/>
      <c r="B20" s="333"/>
      <c r="C20" s="333"/>
      <c r="D20" s="333"/>
      <c r="E20" s="333"/>
      <c r="F20" s="333"/>
      <c r="G20" s="333"/>
      <c r="H20" s="333"/>
      <c r="I20" s="333"/>
      <c r="J20" s="333"/>
      <c r="K20" s="333"/>
      <c r="L20" s="333"/>
      <c r="M20" s="333"/>
      <c r="N20" s="334"/>
    </row>
    <row r="21" spans="1:14" ht="18" customHeight="1" thickTop="1" thickBot="1" x14ac:dyDescent="0.3">
      <c r="A21" s="5">
        <v>3</v>
      </c>
      <c r="B21" s="213" t="s">
        <v>40</v>
      </c>
      <c r="C21" s="322"/>
      <c r="D21" s="322"/>
      <c r="E21" s="322"/>
      <c r="F21" s="322"/>
      <c r="G21" s="322"/>
      <c r="H21" s="322"/>
      <c r="I21" s="322"/>
      <c r="J21" s="322"/>
      <c r="K21" s="322"/>
      <c r="L21" s="322"/>
      <c r="M21" s="322"/>
      <c r="N21" s="323"/>
    </row>
    <row r="22" spans="1:14" ht="18" customHeight="1" thickTop="1" x14ac:dyDescent="0.25">
      <c r="A22" s="164"/>
      <c r="B22" s="165"/>
      <c r="C22" s="165"/>
      <c r="D22" s="165"/>
      <c r="E22" s="165"/>
      <c r="F22" s="165"/>
      <c r="G22" s="165"/>
      <c r="H22" s="165"/>
      <c r="I22" s="165"/>
      <c r="J22" s="165"/>
      <c r="K22" s="165"/>
      <c r="L22" s="165"/>
      <c r="M22" s="165"/>
      <c r="N22" s="166"/>
    </row>
    <row r="23" spans="1:14" ht="18" customHeight="1" x14ac:dyDescent="0.25">
      <c r="A23" s="309"/>
      <c r="B23" s="310"/>
      <c r="C23" s="310"/>
      <c r="D23" s="310"/>
      <c r="E23" s="310"/>
      <c r="F23" s="310"/>
      <c r="G23" s="310"/>
      <c r="H23" s="310"/>
      <c r="I23" s="310"/>
      <c r="J23" s="310"/>
      <c r="K23" s="310"/>
      <c r="L23" s="310"/>
      <c r="M23" s="310"/>
      <c r="N23" s="311"/>
    </row>
    <row r="24" spans="1:14" ht="18" customHeight="1" thickBot="1" x14ac:dyDescent="0.3">
      <c r="A24" s="332"/>
      <c r="B24" s="333"/>
      <c r="C24" s="333"/>
      <c r="D24" s="333"/>
      <c r="E24" s="333"/>
      <c r="F24" s="333"/>
      <c r="G24" s="333"/>
      <c r="H24" s="333"/>
      <c r="I24" s="333"/>
      <c r="J24" s="333"/>
      <c r="K24" s="333"/>
      <c r="L24" s="333"/>
      <c r="M24" s="333"/>
      <c r="N24" s="334"/>
    </row>
    <row r="25" spans="1:14" ht="18" customHeight="1" thickTop="1" thickBot="1" x14ac:dyDescent="0.3">
      <c r="A25" s="5">
        <v>4</v>
      </c>
      <c r="B25" s="213" t="s">
        <v>79</v>
      </c>
      <c r="C25" s="322"/>
      <c r="D25" s="322"/>
      <c r="E25" s="322"/>
      <c r="F25" s="322"/>
      <c r="G25" s="322"/>
      <c r="H25" s="322"/>
      <c r="I25" s="322"/>
      <c r="J25" s="322"/>
      <c r="K25" s="322"/>
      <c r="L25" s="322"/>
      <c r="M25" s="322"/>
      <c r="N25" s="323"/>
    </row>
    <row r="26" spans="1:14" ht="18" customHeight="1" thickTop="1" x14ac:dyDescent="0.25">
      <c r="A26" s="341"/>
      <c r="B26" s="342"/>
      <c r="C26" s="342"/>
      <c r="D26" s="342"/>
      <c r="E26" s="342"/>
      <c r="F26" s="342"/>
      <c r="G26" s="342"/>
      <c r="H26" s="342"/>
      <c r="I26" s="342"/>
      <c r="J26" s="342"/>
      <c r="K26" s="342"/>
      <c r="L26" s="342"/>
      <c r="M26" s="342"/>
      <c r="N26" s="343"/>
    </row>
    <row r="27" spans="1:14" ht="18" customHeight="1" x14ac:dyDescent="0.25">
      <c r="A27" s="309"/>
      <c r="B27" s="310"/>
      <c r="C27" s="310"/>
      <c r="D27" s="310"/>
      <c r="E27" s="310"/>
      <c r="F27" s="310"/>
      <c r="G27" s="310"/>
      <c r="H27" s="310"/>
      <c r="I27" s="310"/>
      <c r="J27" s="310"/>
      <c r="K27" s="310"/>
      <c r="L27" s="310"/>
      <c r="M27" s="310"/>
      <c r="N27" s="311"/>
    </row>
    <row r="28" spans="1:14" ht="18" customHeight="1" thickBot="1" x14ac:dyDescent="0.3">
      <c r="A28" s="312"/>
      <c r="B28" s="313"/>
      <c r="C28" s="313"/>
      <c r="D28" s="313"/>
      <c r="E28" s="313"/>
      <c r="F28" s="313"/>
      <c r="G28" s="313"/>
      <c r="H28" s="313"/>
      <c r="I28" s="313"/>
      <c r="J28" s="313"/>
      <c r="K28" s="313"/>
      <c r="L28" s="313"/>
      <c r="M28" s="313"/>
      <c r="N28" s="314"/>
    </row>
    <row r="29" spans="1:14" ht="18" customHeight="1" thickTop="1" thickBot="1" x14ac:dyDescent="0.3">
      <c r="A29" s="5">
        <v>5</v>
      </c>
      <c r="B29" s="219" t="s">
        <v>41</v>
      </c>
      <c r="C29" s="315"/>
      <c r="D29" s="315"/>
      <c r="E29" s="315"/>
      <c r="F29" s="315"/>
      <c r="G29" s="315"/>
      <c r="H29" s="315"/>
      <c r="I29" s="315"/>
      <c r="J29" s="315"/>
      <c r="K29" s="315"/>
      <c r="L29" s="315"/>
      <c r="M29" s="315"/>
      <c r="N29" s="316"/>
    </row>
    <row r="30" spans="1:14" ht="18" customHeight="1" thickTop="1" x14ac:dyDescent="0.25">
      <c r="A30" s="344"/>
      <c r="B30" s="345"/>
      <c r="C30" s="345"/>
      <c r="D30" s="345"/>
      <c r="E30" s="345"/>
      <c r="F30" s="345"/>
      <c r="G30" s="345"/>
      <c r="H30" s="345"/>
      <c r="I30" s="345"/>
      <c r="J30" s="345"/>
      <c r="K30" s="345"/>
      <c r="L30" s="345"/>
      <c r="M30" s="345"/>
      <c r="N30" s="346"/>
    </row>
    <row r="31" spans="1:14" ht="18" customHeight="1" x14ac:dyDescent="0.25">
      <c r="A31" s="309"/>
      <c r="B31" s="310"/>
      <c r="C31" s="310"/>
      <c r="D31" s="310"/>
      <c r="E31" s="310"/>
      <c r="F31" s="310"/>
      <c r="G31" s="310"/>
      <c r="H31" s="310"/>
      <c r="I31" s="310"/>
      <c r="J31" s="310"/>
      <c r="K31" s="310"/>
      <c r="L31" s="310"/>
      <c r="M31" s="310"/>
      <c r="N31" s="311"/>
    </row>
    <row r="32" spans="1:14" ht="18" customHeight="1" thickBot="1" x14ac:dyDescent="0.3">
      <c r="A32" s="312"/>
      <c r="B32" s="313"/>
      <c r="C32" s="313"/>
      <c r="D32" s="313"/>
      <c r="E32" s="313"/>
      <c r="F32" s="313"/>
      <c r="G32" s="313"/>
      <c r="H32" s="313"/>
      <c r="I32" s="313"/>
      <c r="J32" s="313"/>
      <c r="K32" s="313"/>
      <c r="L32" s="313"/>
      <c r="M32" s="313"/>
      <c r="N32" s="314"/>
    </row>
    <row r="33" spans="1:17" ht="18" customHeight="1" thickTop="1" thickBot="1" x14ac:dyDescent="0.3">
      <c r="A33" s="5">
        <v>6</v>
      </c>
      <c r="B33" s="213" t="s">
        <v>96</v>
      </c>
      <c r="C33" s="347"/>
      <c r="D33" s="347"/>
      <c r="E33" s="347"/>
      <c r="F33" s="347"/>
      <c r="G33" s="347"/>
      <c r="H33" s="347"/>
      <c r="I33" s="347"/>
      <c r="J33" s="347"/>
      <c r="K33" s="347"/>
      <c r="L33" s="347"/>
      <c r="M33" s="347"/>
      <c r="N33" s="348"/>
      <c r="Q33" s="47"/>
    </row>
    <row r="34" spans="1:17" ht="18" customHeight="1" thickTop="1" x14ac:dyDescent="0.25">
      <c r="A34" s="161"/>
      <c r="B34" s="162"/>
      <c r="C34" s="162"/>
      <c r="D34" s="162"/>
      <c r="E34" s="162"/>
      <c r="F34" s="162"/>
      <c r="G34" s="162"/>
      <c r="H34" s="162"/>
      <c r="I34" s="162"/>
      <c r="J34" s="162"/>
      <c r="K34" s="162"/>
      <c r="L34" s="162"/>
      <c r="M34" s="162"/>
      <c r="N34" s="163"/>
      <c r="Q34" s="47"/>
    </row>
    <row r="35" spans="1:17" ht="18" customHeight="1" x14ac:dyDescent="0.25">
      <c r="A35" s="309"/>
      <c r="B35" s="310"/>
      <c r="C35" s="310"/>
      <c r="D35" s="310"/>
      <c r="E35" s="310"/>
      <c r="F35" s="310"/>
      <c r="G35" s="310"/>
      <c r="H35" s="310"/>
      <c r="I35" s="310"/>
      <c r="J35" s="310"/>
      <c r="K35" s="310"/>
      <c r="L35" s="310"/>
      <c r="M35" s="310"/>
      <c r="N35" s="311"/>
      <c r="Q35" s="47"/>
    </row>
    <row r="36" spans="1:17" ht="18" customHeight="1" thickBot="1" x14ac:dyDescent="0.3">
      <c r="A36" s="312"/>
      <c r="B36" s="313"/>
      <c r="C36" s="313"/>
      <c r="D36" s="313"/>
      <c r="E36" s="313"/>
      <c r="F36" s="313"/>
      <c r="G36" s="313"/>
      <c r="H36" s="313"/>
      <c r="I36" s="313"/>
      <c r="J36" s="313"/>
      <c r="K36" s="313"/>
      <c r="L36" s="313"/>
      <c r="M36" s="313"/>
      <c r="N36" s="314"/>
    </row>
    <row r="37" spans="1:17" ht="31.5" customHeight="1" thickTop="1" thickBot="1" x14ac:dyDescent="0.3">
      <c r="A37" s="98">
        <v>7</v>
      </c>
      <c r="B37" s="335" t="s">
        <v>97</v>
      </c>
      <c r="C37" s="336"/>
      <c r="D37" s="336"/>
      <c r="E37" s="337"/>
      <c r="F37" s="338"/>
      <c r="G37" s="339"/>
      <c r="H37" s="339"/>
      <c r="I37" s="339"/>
      <c r="J37" s="339"/>
      <c r="K37" s="339"/>
      <c r="L37" s="339"/>
      <c r="M37" s="339"/>
      <c r="N37" s="340"/>
    </row>
    <row r="38" spans="1:17" ht="17.25" customHeight="1" thickBot="1" x14ac:dyDescent="0.3">
      <c r="A38" s="48">
        <v>8</v>
      </c>
      <c r="B38" s="213" t="s">
        <v>65</v>
      </c>
      <c r="C38" s="322"/>
      <c r="D38" s="322"/>
      <c r="E38" s="322"/>
      <c r="F38" s="322"/>
      <c r="G38" s="322"/>
      <c r="H38" s="322"/>
      <c r="I38" s="322"/>
      <c r="J38" s="322"/>
      <c r="K38" s="322"/>
      <c r="L38" s="322"/>
      <c r="M38" s="322"/>
      <c r="N38" s="323"/>
    </row>
    <row r="39" spans="1:17" ht="47.25" customHeight="1" thickTop="1" x14ac:dyDescent="0.25">
      <c r="A39" s="16"/>
      <c r="B39" s="211"/>
      <c r="C39" s="211"/>
      <c r="D39" s="211"/>
      <c r="E39" s="211"/>
      <c r="F39" s="211"/>
      <c r="G39" s="321" t="s">
        <v>12</v>
      </c>
      <c r="H39" s="321"/>
      <c r="I39" s="321"/>
      <c r="J39" s="321"/>
      <c r="K39" s="211" t="s">
        <v>136</v>
      </c>
      <c r="L39" s="211"/>
      <c r="M39" s="211"/>
      <c r="N39" s="12" t="s">
        <v>139</v>
      </c>
    </row>
    <row r="40" spans="1:17" ht="47.25" customHeight="1" x14ac:dyDescent="0.25">
      <c r="A40" s="13" t="s">
        <v>42</v>
      </c>
      <c r="B40" s="318" t="s">
        <v>43</v>
      </c>
      <c r="C40" s="319"/>
      <c r="D40" s="319"/>
      <c r="E40" s="319"/>
      <c r="F40" s="320"/>
      <c r="G40" s="308"/>
      <c r="H40" s="308"/>
      <c r="I40" s="308"/>
      <c r="J40" s="308"/>
      <c r="K40" s="308"/>
      <c r="L40" s="308"/>
      <c r="M40" s="308"/>
      <c r="N40" s="88"/>
    </row>
    <row r="41" spans="1:17" ht="18" customHeight="1" x14ac:dyDescent="0.35">
      <c r="A41" s="15" t="s">
        <v>44</v>
      </c>
      <c r="B41" s="299" t="s">
        <v>140</v>
      </c>
      <c r="C41" s="300"/>
      <c r="D41" s="300"/>
      <c r="E41" s="300"/>
      <c r="F41" s="301"/>
      <c r="G41" s="308"/>
      <c r="H41" s="308"/>
      <c r="I41" s="308"/>
      <c r="J41" s="308"/>
      <c r="K41" s="308"/>
      <c r="L41" s="308"/>
      <c r="M41" s="308"/>
      <c r="N41" s="88"/>
    </row>
    <row r="42" spans="1:17" ht="18" customHeight="1" x14ac:dyDescent="0.25">
      <c r="A42" s="13" t="s">
        <v>45</v>
      </c>
      <c r="B42" s="302"/>
      <c r="C42" s="467"/>
      <c r="D42" s="467"/>
      <c r="E42" s="467"/>
      <c r="F42" s="304"/>
      <c r="G42" s="308" t="s">
        <v>10</v>
      </c>
      <c r="H42" s="308"/>
      <c r="I42" s="308"/>
      <c r="J42" s="308"/>
      <c r="K42" s="308" t="s">
        <v>10</v>
      </c>
      <c r="L42" s="308"/>
      <c r="M42" s="308"/>
      <c r="N42" s="88" t="s">
        <v>10</v>
      </c>
    </row>
    <row r="43" spans="1:17" ht="18" customHeight="1" x14ac:dyDescent="0.25">
      <c r="A43" s="13" t="s">
        <v>98</v>
      </c>
      <c r="B43" s="302"/>
      <c r="C43" s="467"/>
      <c r="D43" s="467"/>
      <c r="E43" s="467"/>
      <c r="F43" s="304"/>
      <c r="G43" s="308"/>
      <c r="H43" s="308"/>
      <c r="I43" s="308"/>
      <c r="J43" s="308"/>
      <c r="K43" s="308"/>
      <c r="L43" s="308"/>
      <c r="M43" s="308"/>
      <c r="N43" s="88"/>
    </row>
    <row r="44" spans="1:17" ht="18" customHeight="1" x14ac:dyDescent="0.25">
      <c r="A44" s="13" t="s">
        <v>99</v>
      </c>
      <c r="B44" s="302"/>
      <c r="C44" s="467"/>
      <c r="D44" s="467"/>
      <c r="E44" s="467"/>
      <c r="F44" s="304"/>
      <c r="G44" s="308"/>
      <c r="H44" s="308"/>
      <c r="I44" s="308"/>
      <c r="J44" s="308"/>
      <c r="K44" s="308" t="s">
        <v>10</v>
      </c>
      <c r="L44" s="308"/>
      <c r="M44" s="308"/>
      <c r="N44" s="88" t="s">
        <v>10</v>
      </c>
    </row>
    <row r="45" spans="1:17" ht="18" customHeight="1" x14ac:dyDescent="0.25">
      <c r="A45" s="13" t="s">
        <v>100</v>
      </c>
      <c r="B45" s="305"/>
      <c r="C45" s="306"/>
      <c r="D45" s="306"/>
      <c r="E45" s="306"/>
      <c r="F45" s="307"/>
      <c r="G45" s="308" t="s">
        <v>10</v>
      </c>
      <c r="H45" s="308"/>
      <c r="I45" s="308"/>
      <c r="J45" s="308"/>
      <c r="K45" s="308" t="s">
        <v>10</v>
      </c>
      <c r="L45" s="308"/>
      <c r="M45" s="308"/>
      <c r="N45" s="88" t="s">
        <v>10</v>
      </c>
    </row>
    <row r="46" spans="1:17" ht="18.75" customHeight="1" thickBot="1" x14ac:dyDescent="0.3">
      <c r="A46" s="324" t="s">
        <v>46</v>
      </c>
      <c r="B46" s="325"/>
      <c r="C46" s="325"/>
      <c r="D46" s="325"/>
      <c r="E46" s="325"/>
      <c r="F46" s="326"/>
      <c r="G46" s="327">
        <f>SUM(G40:J45)</f>
        <v>0</v>
      </c>
      <c r="H46" s="327"/>
      <c r="I46" s="327"/>
      <c r="J46" s="328"/>
      <c r="K46" s="327">
        <f>SUM(K40:M45)</f>
        <v>0</v>
      </c>
      <c r="L46" s="327"/>
      <c r="M46" s="328"/>
      <c r="N46" s="89">
        <f>SUM(N40:N45)</f>
        <v>0</v>
      </c>
    </row>
    <row r="47" spans="1:17" ht="18" customHeight="1" x14ac:dyDescent="0.25">
      <c r="A47" s="297">
        <v>9</v>
      </c>
      <c r="B47" s="358" t="s">
        <v>141</v>
      </c>
      <c r="C47" s="412"/>
      <c r="D47" s="412"/>
      <c r="E47" s="412"/>
      <c r="F47" s="412"/>
      <c r="G47" s="412"/>
      <c r="H47" s="412"/>
      <c r="I47" s="412"/>
      <c r="J47" s="412"/>
      <c r="K47" s="412"/>
      <c r="L47" s="412"/>
      <c r="M47" s="412"/>
      <c r="N47" s="413"/>
    </row>
    <row r="48" spans="1:17" ht="16.5" thickBot="1" x14ac:dyDescent="0.3">
      <c r="A48" s="298"/>
      <c r="B48" s="179"/>
      <c r="C48" s="179"/>
      <c r="D48" s="179"/>
      <c r="E48" s="179"/>
      <c r="F48" s="179"/>
      <c r="G48" s="179"/>
      <c r="H48" s="179"/>
      <c r="I48" s="179"/>
      <c r="J48" s="179"/>
      <c r="K48" s="179"/>
      <c r="L48" s="179"/>
      <c r="M48" s="179"/>
      <c r="N48" s="398"/>
    </row>
    <row r="49" spans="1:14" ht="34.5" customHeight="1" thickTop="1" x14ac:dyDescent="0.25">
      <c r="A49" s="362" t="s">
        <v>47</v>
      </c>
      <c r="B49" s="211"/>
      <c r="C49" s="211"/>
      <c r="D49" s="211"/>
      <c r="E49" s="211" t="s">
        <v>101</v>
      </c>
      <c r="F49" s="211"/>
      <c r="G49" s="211"/>
      <c r="H49" s="217" t="s">
        <v>80</v>
      </c>
      <c r="I49" s="364"/>
      <c r="J49" s="364"/>
      <c r="K49" s="218"/>
      <c r="L49" s="217" t="s">
        <v>48</v>
      </c>
      <c r="M49" s="414"/>
      <c r="N49" s="415"/>
    </row>
    <row r="50" spans="1:14" ht="27.95" customHeight="1" x14ac:dyDescent="0.25">
      <c r="A50" s="287"/>
      <c r="B50" s="288"/>
      <c r="C50" s="288"/>
      <c r="D50" s="289"/>
      <c r="E50" s="290"/>
      <c r="F50" s="290"/>
      <c r="G50" s="290"/>
      <c r="H50" s="291"/>
      <c r="I50" s="292"/>
      <c r="J50" s="292"/>
      <c r="K50" s="293"/>
      <c r="L50" s="294"/>
      <c r="M50" s="295"/>
      <c r="N50" s="296"/>
    </row>
    <row r="51" spans="1:14" ht="27.95" customHeight="1" x14ac:dyDescent="0.25">
      <c r="A51" s="317"/>
      <c r="B51" s="290"/>
      <c r="C51" s="290"/>
      <c r="D51" s="290"/>
      <c r="E51" s="290"/>
      <c r="F51" s="290"/>
      <c r="G51" s="290"/>
      <c r="H51" s="291"/>
      <c r="I51" s="292"/>
      <c r="J51" s="292"/>
      <c r="K51" s="293"/>
      <c r="L51" s="294"/>
      <c r="M51" s="295"/>
      <c r="N51" s="296"/>
    </row>
    <row r="52" spans="1:14" ht="27.95" customHeight="1" x14ac:dyDescent="0.25">
      <c r="A52" s="317"/>
      <c r="B52" s="290"/>
      <c r="C52" s="290"/>
      <c r="D52" s="290"/>
      <c r="E52" s="290"/>
      <c r="F52" s="290"/>
      <c r="G52" s="290"/>
      <c r="H52" s="291"/>
      <c r="I52" s="292"/>
      <c r="J52" s="292"/>
      <c r="K52" s="293"/>
      <c r="L52" s="294"/>
      <c r="M52" s="295"/>
      <c r="N52" s="296"/>
    </row>
    <row r="53" spans="1:14" ht="27.95" customHeight="1" x14ac:dyDescent="0.25">
      <c r="A53" s="317"/>
      <c r="B53" s="290"/>
      <c r="C53" s="290"/>
      <c r="D53" s="290"/>
      <c r="E53" s="290"/>
      <c r="F53" s="290"/>
      <c r="G53" s="290"/>
      <c r="H53" s="291"/>
      <c r="I53" s="292"/>
      <c r="J53" s="292"/>
      <c r="K53" s="293"/>
      <c r="L53" s="294"/>
      <c r="M53" s="295"/>
      <c r="N53" s="296"/>
    </row>
    <row r="54" spans="1:14" ht="27.95" customHeight="1" x14ac:dyDescent="0.25">
      <c r="A54" s="317"/>
      <c r="B54" s="290"/>
      <c r="C54" s="290"/>
      <c r="D54" s="290"/>
      <c r="E54" s="290"/>
      <c r="F54" s="290"/>
      <c r="G54" s="290"/>
      <c r="H54" s="291"/>
      <c r="I54" s="292"/>
      <c r="J54" s="292"/>
      <c r="K54" s="293"/>
      <c r="L54" s="294"/>
      <c r="M54" s="295"/>
      <c r="N54" s="296"/>
    </row>
    <row r="55" spans="1:14" ht="27.95" customHeight="1" thickBot="1" x14ac:dyDescent="0.3">
      <c r="A55" s="349"/>
      <c r="B55" s="350"/>
      <c r="C55" s="350"/>
      <c r="D55" s="351"/>
      <c r="E55" s="352"/>
      <c r="F55" s="350"/>
      <c r="G55" s="351"/>
      <c r="H55" s="353"/>
      <c r="I55" s="468"/>
      <c r="J55" s="468"/>
      <c r="K55" s="469"/>
      <c r="L55" s="352"/>
      <c r="M55" s="380"/>
      <c r="N55" s="381"/>
    </row>
    <row r="56" spans="1:14" ht="15" customHeight="1" x14ac:dyDescent="0.25">
      <c r="A56" s="297">
        <v>10</v>
      </c>
      <c r="B56" s="357" t="s">
        <v>142</v>
      </c>
      <c r="C56" s="358"/>
      <c r="D56" s="358"/>
      <c r="E56" s="358"/>
      <c r="F56" s="358"/>
      <c r="G56" s="358"/>
      <c r="H56" s="358"/>
      <c r="I56" s="358"/>
      <c r="J56" s="358"/>
      <c r="K56" s="358"/>
      <c r="L56" s="358"/>
      <c r="M56" s="358"/>
      <c r="N56" s="359"/>
    </row>
    <row r="57" spans="1:14" ht="19.5" customHeight="1" thickBot="1" x14ac:dyDescent="0.3">
      <c r="A57" s="356"/>
      <c r="B57" s="219"/>
      <c r="C57" s="360"/>
      <c r="D57" s="360"/>
      <c r="E57" s="360"/>
      <c r="F57" s="360"/>
      <c r="G57" s="360"/>
      <c r="H57" s="360"/>
      <c r="I57" s="360"/>
      <c r="J57" s="360"/>
      <c r="K57" s="360"/>
      <c r="L57" s="360"/>
      <c r="M57" s="360"/>
      <c r="N57" s="361"/>
    </row>
    <row r="58" spans="1:14" ht="33" customHeight="1" thickTop="1" x14ac:dyDescent="0.25">
      <c r="A58" s="362" t="s">
        <v>47</v>
      </c>
      <c r="B58" s="363"/>
      <c r="C58" s="363"/>
      <c r="D58" s="363"/>
      <c r="E58" s="363" t="s">
        <v>101</v>
      </c>
      <c r="F58" s="363"/>
      <c r="G58" s="363"/>
      <c r="H58" s="217" t="s">
        <v>80</v>
      </c>
      <c r="I58" s="364"/>
      <c r="J58" s="364"/>
      <c r="K58" s="218"/>
      <c r="L58" s="217" t="s">
        <v>48</v>
      </c>
      <c r="M58" s="365"/>
      <c r="N58" s="366"/>
    </row>
    <row r="59" spans="1:14" ht="27.95" customHeight="1" x14ac:dyDescent="0.25">
      <c r="A59" s="287"/>
      <c r="B59" s="288"/>
      <c r="C59" s="288"/>
      <c r="D59" s="289"/>
      <c r="E59" s="290"/>
      <c r="F59" s="290"/>
      <c r="G59" s="290"/>
      <c r="H59" s="291"/>
      <c r="I59" s="292"/>
      <c r="J59" s="292"/>
      <c r="K59" s="293"/>
      <c r="L59" s="294"/>
      <c r="M59" s="295"/>
      <c r="N59" s="296"/>
    </row>
    <row r="60" spans="1:14" ht="27.95" customHeight="1" x14ac:dyDescent="0.25">
      <c r="A60" s="317"/>
      <c r="B60" s="290"/>
      <c r="C60" s="290"/>
      <c r="D60" s="290"/>
      <c r="E60" s="290"/>
      <c r="F60" s="290"/>
      <c r="G60" s="290"/>
      <c r="H60" s="291"/>
      <c r="I60" s="292"/>
      <c r="J60" s="292"/>
      <c r="K60" s="293"/>
      <c r="L60" s="294"/>
      <c r="M60" s="295"/>
      <c r="N60" s="296"/>
    </row>
    <row r="61" spans="1:14" ht="27.95" customHeight="1" x14ac:dyDescent="0.25">
      <c r="A61" s="317"/>
      <c r="B61" s="290"/>
      <c r="C61" s="290"/>
      <c r="D61" s="290"/>
      <c r="E61" s="290"/>
      <c r="F61" s="290"/>
      <c r="G61" s="290"/>
      <c r="H61" s="291"/>
      <c r="I61" s="292"/>
      <c r="J61" s="292"/>
      <c r="K61" s="293"/>
      <c r="L61" s="294"/>
      <c r="M61" s="295"/>
      <c r="N61" s="296"/>
    </row>
    <row r="62" spans="1:14" ht="27.95" customHeight="1" x14ac:dyDescent="0.25">
      <c r="A62" s="317"/>
      <c r="B62" s="290"/>
      <c r="C62" s="290"/>
      <c r="D62" s="290"/>
      <c r="E62" s="290"/>
      <c r="F62" s="290"/>
      <c r="G62" s="290"/>
      <c r="H62" s="291"/>
      <c r="I62" s="292"/>
      <c r="J62" s="292"/>
      <c r="K62" s="293"/>
      <c r="L62" s="294"/>
      <c r="M62" s="295"/>
      <c r="N62" s="296"/>
    </row>
    <row r="63" spans="1:14" ht="27.95" customHeight="1" x14ac:dyDescent="0.25">
      <c r="A63" s="317"/>
      <c r="B63" s="290"/>
      <c r="C63" s="290"/>
      <c r="D63" s="290"/>
      <c r="E63" s="290"/>
      <c r="F63" s="290"/>
      <c r="G63" s="290"/>
      <c r="H63" s="291"/>
      <c r="I63" s="292"/>
      <c r="J63" s="292"/>
      <c r="K63" s="293"/>
      <c r="L63" s="294"/>
      <c r="M63" s="295"/>
      <c r="N63" s="296"/>
    </row>
    <row r="64" spans="1:14" ht="27.95" customHeight="1" thickBot="1" x14ac:dyDescent="0.3">
      <c r="A64" s="349"/>
      <c r="B64" s="350"/>
      <c r="C64" s="350"/>
      <c r="D64" s="351"/>
      <c r="E64" s="352"/>
      <c r="F64" s="350"/>
      <c r="G64" s="351"/>
      <c r="H64" s="353"/>
      <c r="I64" s="354"/>
      <c r="J64" s="354"/>
      <c r="K64" s="355"/>
      <c r="L64" s="352"/>
      <c r="M64" s="380"/>
      <c r="N64" s="381"/>
    </row>
    <row r="65" spans="1:18" ht="16.5" customHeight="1" thickBot="1" x14ac:dyDescent="0.3">
      <c r="A65" s="48">
        <v>11</v>
      </c>
      <c r="B65" s="148" t="s">
        <v>49</v>
      </c>
      <c r="C65" s="347"/>
      <c r="D65" s="347"/>
      <c r="E65" s="347"/>
      <c r="F65" s="347"/>
      <c r="G65" s="347"/>
      <c r="H65" s="347"/>
      <c r="I65" s="347"/>
      <c r="J65" s="347"/>
      <c r="K65" s="347"/>
      <c r="L65" s="347"/>
      <c r="M65" s="347"/>
      <c r="N65" s="348"/>
    </row>
    <row r="66" spans="1:18" ht="15" customHeight="1" thickTop="1" thickBot="1" x14ac:dyDescent="0.3">
      <c r="A66" s="377"/>
      <c r="B66" s="371" t="s">
        <v>50</v>
      </c>
      <c r="C66" s="372"/>
      <c r="D66" s="372"/>
      <c r="E66" s="372"/>
      <c r="F66" s="373"/>
      <c r="G66" s="372"/>
      <c r="H66" s="374" t="s">
        <v>66</v>
      </c>
      <c r="I66" s="375"/>
      <c r="J66" s="375"/>
      <c r="K66" s="375"/>
      <c r="L66" s="375"/>
      <c r="M66" s="375"/>
      <c r="N66" s="376"/>
    </row>
    <row r="67" spans="1:18" ht="16.5" customHeight="1" thickBot="1" x14ac:dyDescent="0.3">
      <c r="A67" s="378"/>
      <c r="B67" s="243" t="s">
        <v>51</v>
      </c>
      <c r="C67" s="367"/>
      <c r="D67" s="367"/>
      <c r="E67" s="368"/>
      <c r="F67" s="64"/>
      <c r="G67" s="17"/>
      <c r="H67" s="382"/>
      <c r="I67" s="383"/>
      <c r="J67" s="383"/>
      <c r="K67" s="383"/>
      <c r="L67" s="383"/>
      <c r="M67" s="383"/>
      <c r="N67" s="384"/>
      <c r="P67" s="45" t="s">
        <v>106</v>
      </c>
    </row>
    <row r="68" spans="1:18" ht="16.5" customHeight="1" thickBot="1" x14ac:dyDescent="0.3">
      <c r="A68" s="378"/>
      <c r="B68" s="243" t="s">
        <v>52</v>
      </c>
      <c r="C68" s="367"/>
      <c r="D68" s="367"/>
      <c r="E68" s="368"/>
      <c r="F68" s="64"/>
      <c r="G68" s="18"/>
      <c r="H68" s="385"/>
      <c r="I68" s="143"/>
      <c r="J68" s="143"/>
      <c r="K68" s="143"/>
      <c r="L68" s="143"/>
      <c r="M68" s="143"/>
      <c r="N68" s="386"/>
      <c r="P68" s="45" t="s">
        <v>107</v>
      </c>
    </row>
    <row r="69" spans="1:18" ht="16.5" customHeight="1" thickBot="1" x14ac:dyDescent="0.3">
      <c r="A69" s="378"/>
      <c r="B69" s="243" t="s">
        <v>53</v>
      </c>
      <c r="C69" s="367"/>
      <c r="D69" s="367"/>
      <c r="E69" s="368"/>
      <c r="F69" s="64" t="s">
        <v>107</v>
      </c>
      <c r="G69" s="18"/>
      <c r="H69" s="385"/>
      <c r="I69" s="143"/>
      <c r="J69" s="143"/>
      <c r="K69" s="143"/>
      <c r="L69" s="143"/>
      <c r="M69" s="143"/>
      <c r="N69" s="386"/>
    </row>
    <row r="70" spans="1:18" ht="16.5" customHeight="1" thickBot="1" x14ac:dyDescent="0.3">
      <c r="A70" s="378"/>
      <c r="B70" s="243" t="s">
        <v>54</v>
      </c>
      <c r="C70" s="367"/>
      <c r="D70" s="367"/>
      <c r="E70" s="368"/>
      <c r="F70" s="64"/>
      <c r="G70" s="18"/>
      <c r="H70" s="385"/>
      <c r="I70" s="143"/>
      <c r="J70" s="143"/>
      <c r="K70" s="143"/>
      <c r="L70" s="143"/>
      <c r="M70" s="143"/>
      <c r="N70" s="386"/>
      <c r="P70" s="54"/>
      <c r="Q70" s="91" t="str">
        <f>IF(OR(Check29="X",Check30="X",Check31="X",Check32="X",Check33="X",Check35="X",Check34="X"),"","11 langelyje neužpildyta &lt;Investuotojas&gt;")</f>
        <v>11 langelyje neužpildyta &lt;Investuotojas&gt;</v>
      </c>
    </row>
    <row r="71" spans="1:18" ht="16.5" customHeight="1" thickBot="1" x14ac:dyDescent="0.3">
      <c r="A71" s="378"/>
      <c r="B71" s="243" t="s">
        <v>102</v>
      </c>
      <c r="C71" s="367"/>
      <c r="D71" s="367"/>
      <c r="E71" s="368"/>
      <c r="F71" s="64"/>
      <c r="G71" s="18"/>
      <c r="H71" s="385"/>
      <c r="I71" s="143"/>
      <c r="J71" s="143"/>
      <c r="K71" s="143"/>
      <c r="L71" s="143"/>
      <c r="M71" s="143"/>
      <c r="N71" s="386"/>
      <c r="Q71" s="54" t="str">
        <f>IF(LEN(TRIM(Check29)&amp;TRIM(Check30)&amp;TRIM(Check31)&amp;TRIM(Check32)&amp;TRIM(Check33)&amp;TRIM(Check35)&amp;TRIM(Check34))&gt;1,"Pasirinkite vieną Investuotoją","")</f>
        <v/>
      </c>
    </row>
    <row r="72" spans="1:18" ht="16.5" customHeight="1" thickBot="1" x14ac:dyDescent="0.3">
      <c r="A72" s="378"/>
      <c r="B72" s="243" t="s">
        <v>103</v>
      </c>
      <c r="C72" s="367"/>
      <c r="D72" s="367"/>
      <c r="E72" s="368"/>
      <c r="F72" s="64" t="s">
        <v>107</v>
      </c>
      <c r="G72" s="18"/>
      <c r="H72" s="385"/>
      <c r="I72" s="143"/>
      <c r="J72" s="143"/>
      <c r="K72" s="143"/>
      <c r="L72" s="143"/>
      <c r="M72" s="143"/>
      <c r="N72" s="386"/>
      <c r="P72" s="50"/>
      <c r="Q72" s="50"/>
      <c r="R72" s="50"/>
    </row>
    <row r="73" spans="1:18" ht="30" customHeight="1" thickBot="1" x14ac:dyDescent="0.3">
      <c r="A73" s="379"/>
      <c r="B73" s="395" t="s">
        <v>55</v>
      </c>
      <c r="C73" s="396"/>
      <c r="D73" s="396"/>
      <c r="E73" s="396"/>
      <c r="F73" s="64" t="s">
        <v>107</v>
      </c>
      <c r="G73" s="19"/>
      <c r="H73" s="387"/>
      <c r="I73" s="388"/>
      <c r="J73" s="388"/>
      <c r="K73" s="388"/>
      <c r="L73" s="388"/>
      <c r="M73" s="388"/>
      <c r="N73" s="389"/>
      <c r="P73" s="50"/>
      <c r="Q73" s="50"/>
      <c r="R73" s="50"/>
    </row>
    <row r="74" spans="1:18" ht="18.75" customHeight="1" thickBot="1" x14ac:dyDescent="0.3">
      <c r="A74" s="46" t="s">
        <v>56</v>
      </c>
      <c r="B74" s="399" t="s">
        <v>57</v>
      </c>
      <c r="C74" s="399"/>
      <c r="D74" s="399"/>
      <c r="E74" s="399"/>
      <c r="F74" s="399"/>
      <c r="G74" s="399"/>
      <c r="H74" s="399"/>
      <c r="I74" s="399"/>
      <c r="J74" s="399"/>
      <c r="K74" s="399"/>
      <c r="L74" s="399"/>
      <c r="M74" s="399"/>
      <c r="N74" s="400"/>
    </row>
    <row r="75" spans="1:18" ht="79.5" customHeight="1" thickTop="1" x14ac:dyDescent="0.25">
      <c r="A75" s="21" t="s">
        <v>58</v>
      </c>
      <c r="B75" s="243" t="s">
        <v>143</v>
      </c>
      <c r="C75" s="243"/>
      <c r="D75" s="243"/>
      <c r="E75" s="243"/>
      <c r="F75" s="243"/>
      <c r="G75" s="243"/>
      <c r="H75" s="243"/>
      <c r="I75" s="243"/>
      <c r="J75" s="243"/>
      <c r="K75" s="243"/>
      <c r="L75" s="243"/>
      <c r="M75" s="243"/>
      <c r="N75" s="65">
        <v>0</v>
      </c>
    </row>
    <row r="76" spans="1:18" ht="78.75" customHeight="1" x14ac:dyDescent="0.25">
      <c r="A76" s="14" t="s">
        <v>59</v>
      </c>
      <c r="B76" s="243" t="s">
        <v>144</v>
      </c>
      <c r="C76" s="243"/>
      <c r="D76" s="243"/>
      <c r="E76" s="243"/>
      <c r="F76" s="243"/>
      <c r="G76" s="243"/>
      <c r="H76" s="243"/>
      <c r="I76" s="243"/>
      <c r="J76" s="243"/>
      <c r="K76" s="243"/>
      <c r="L76" s="243"/>
      <c r="M76" s="243"/>
      <c r="N76" s="65">
        <v>0</v>
      </c>
    </row>
    <row r="77" spans="1:18" ht="48.75" customHeight="1" x14ac:dyDescent="0.25">
      <c r="A77" s="14" t="s">
        <v>60</v>
      </c>
      <c r="B77" s="243" t="s">
        <v>145</v>
      </c>
      <c r="C77" s="243"/>
      <c r="D77" s="243"/>
      <c r="E77" s="243"/>
      <c r="F77" s="243"/>
      <c r="G77" s="243"/>
      <c r="H77" s="243"/>
      <c r="I77" s="243"/>
      <c r="J77" s="243"/>
      <c r="K77" s="243"/>
      <c r="L77" s="243"/>
      <c r="M77" s="243"/>
      <c r="N77" s="65">
        <v>0</v>
      </c>
    </row>
    <row r="78" spans="1:18" ht="48.75" customHeight="1" x14ac:dyDescent="0.25">
      <c r="A78" s="14" t="s">
        <v>61</v>
      </c>
      <c r="B78" s="243" t="s">
        <v>146</v>
      </c>
      <c r="C78" s="243"/>
      <c r="D78" s="243"/>
      <c r="E78" s="243"/>
      <c r="F78" s="243"/>
      <c r="G78" s="243"/>
      <c r="H78" s="243"/>
      <c r="I78" s="243"/>
      <c r="J78" s="243"/>
      <c r="K78" s="243"/>
      <c r="L78" s="243"/>
      <c r="M78" s="243"/>
      <c r="N78" s="65">
        <v>0</v>
      </c>
    </row>
    <row r="79" spans="1:18" ht="21" customHeight="1" thickBot="1" x14ac:dyDescent="0.3">
      <c r="A79" s="324" t="s">
        <v>62</v>
      </c>
      <c r="B79" s="325"/>
      <c r="C79" s="325"/>
      <c r="D79" s="325"/>
      <c r="E79" s="325"/>
      <c r="F79" s="325"/>
      <c r="G79" s="325"/>
      <c r="H79" s="325"/>
      <c r="I79" s="325"/>
      <c r="J79" s="325"/>
      <c r="K79" s="325"/>
      <c r="L79" s="325"/>
      <c r="M79" s="326"/>
      <c r="N79" s="57">
        <f>IF(TYPE(Check34)=2,IF(LEN(TRIM(Check34))&gt;0,MAX(N75:N78),0),0)</f>
        <v>0</v>
      </c>
    </row>
    <row r="80" spans="1:18" ht="17.25" customHeight="1" thickBot="1" x14ac:dyDescent="0.3">
      <c r="A80" s="46">
        <v>13</v>
      </c>
      <c r="B80" s="360" t="s">
        <v>63</v>
      </c>
      <c r="C80" s="179"/>
      <c r="D80" s="179"/>
      <c r="E80" s="179"/>
      <c r="F80" s="179"/>
      <c r="G80" s="179"/>
      <c r="H80" s="179"/>
      <c r="I80" s="179"/>
      <c r="J80" s="179"/>
      <c r="K80" s="179"/>
      <c r="L80" s="179"/>
      <c r="M80" s="179"/>
      <c r="N80" s="398"/>
    </row>
    <row r="81" spans="1:19" ht="35.25" customHeight="1" thickTop="1" x14ac:dyDescent="0.25">
      <c r="A81" s="403"/>
      <c r="B81" s="218"/>
      <c r="C81" s="217" t="s">
        <v>12</v>
      </c>
      <c r="D81" s="364"/>
      <c r="E81" s="364"/>
      <c r="F81" s="218"/>
      <c r="G81" s="217" t="s">
        <v>147</v>
      </c>
      <c r="H81" s="364"/>
      <c r="I81" s="364"/>
      <c r="J81" s="364"/>
      <c r="K81" s="218"/>
      <c r="L81" s="211" t="s">
        <v>148</v>
      </c>
      <c r="M81" s="211"/>
      <c r="N81" s="397"/>
    </row>
    <row r="82" spans="1:19" ht="24" customHeight="1" thickBot="1" x14ac:dyDescent="0.3">
      <c r="A82" s="401" t="s">
        <v>64</v>
      </c>
      <c r="B82" s="402"/>
      <c r="C82" s="392">
        <f>Text212*Text229</f>
        <v>0</v>
      </c>
      <c r="D82" s="393"/>
      <c r="E82" s="393"/>
      <c r="F82" s="394"/>
      <c r="G82" s="392">
        <f>Text212*Text230</f>
        <v>0</v>
      </c>
      <c r="H82" s="393"/>
      <c r="I82" s="393"/>
      <c r="J82" s="393"/>
      <c r="K82" s="394"/>
      <c r="L82" s="390">
        <f>Text212*Text231</f>
        <v>0</v>
      </c>
      <c r="M82" s="390"/>
      <c r="N82" s="391"/>
    </row>
    <row r="83" spans="1:19" ht="16.5" thickTop="1" x14ac:dyDescent="0.25"/>
    <row r="86" spans="1:19" x14ac:dyDescent="0.25">
      <c r="N86" s="20"/>
      <c r="O86" s="20"/>
      <c r="P86" s="20"/>
      <c r="Q86" s="20"/>
      <c r="R86" s="20"/>
      <c r="S86" s="20"/>
    </row>
  </sheetData>
  <sheetProtection password="CF7A" sheet="1" objects="1" scenarios="1" selectLockedCells="1"/>
  <customSheetViews>
    <customSheetView guid="{17021DDE-0EDC-429C-8B34-14A1CA2E76B2}" showGridLines="0" showRowCol="0" hiddenColumns="1">
      <selection activeCell="R77" sqref="R77"/>
      <rowBreaks count="2" manualBreakCount="2">
        <brk id="36" max="16383" man="1"/>
        <brk id="63" max="16383" man="1"/>
      </rowBreaks>
      <pageMargins left="0.59055118110236227" right="0.39370078740157483" top="0.59055118110236227" bottom="0.39370078740157483" header="0" footer="0"/>
      <pageSetup paperSize="9" orientation="portrait" blackAndWhite="1" r:id="rId1"/>
      <headerFooter alignWithMargins="0">
        <oddFooter>&amp;R&amp;9 1PP10  &amp;P</oddFooter>
      </headerFooter>
    </customSheetView>
  </customSheetViews>
  <mergeCells count="143">
    <mergeCell ref="L4:N4"/>
    <mergeCell ref="C5:M5"/>
    <mergeCell ref="E6:H6"/>
    <mergeCell ref="E7:H7"/>
    <mergeCell ref="E8:H8"/>
    <mergeCell ref="I1:N2"/>
    <mergeCell ref="A16:N16"/>
    <mergeCell ref="B17:N17"/>
    <mergeCell ref="A18:N18"/>
    <mergeCell ref="A19:N19"/>
    <mergeCell ref="A20:N20"/>
    <mergeCell ref="B21:N21"/>
    <mergeCell ref="E9:H9"/>
    <mergeCell ref="A10:B10"/>
    <mergeCell ref="A11:B11"/>
    <mergeCell ref="B13:N13"/>
    <mergeCell ref="A14:N14"/>
    <mergeCell ref="A15:N15"/>
    <mergeCell ref="A28:N28"/>
    <mergeCell ref="B29:N29"/>
    <mergeCell ref="A30:N30"/>
    <mergeCell ref="A31:N31"/>
    <mergeCell ref="A32:N32"/>
    <mergeCell ref="B33:N33"/>
    <mergeCell ref="A22:N22"/>
    <mergeCell ref="A23:N23"/>
    <mergeCell ref="A24:N24"/>
    <mergeCell ref="B25:N25"/>
    <mergeCell ref="A26:N26"/>
    <mergeCell ref="A27:N27"/>
    <mergeCell ref="B39:F39"/>
    <mergeCell ref="G39:J39"/>
    <mergeCell ref="K39:M39"/>
    <mergeCell ref="B40:F40"/>
    <mergeCell ref="G40:J40"/>
    <mergeCell ref="K40:M40"/>
    <mergeCell ref="A34:N34"/>
    <mergeCell ref="A35:N35"/>
    <mergeCell ref="A36:N36"/>
    <mergeCell ref="B37:E37"/>
    <mergeCell ref="F37:N37"/>
    <mergeCell ref="B38:N38"/>
    <mergeCell ref="B41:F45"/>
    <mergeCell ref="G41:J41"/>
    <mergeCell ref="K41:M41"/>
    <mergeCell ref="G42:J42"/>
    <mergeCell ref="K42:M42"/>
    <mergeCell ref="G43:J43"/>
    <mergeCell ref="K43:M43"/>
    <mergeCell ref="G44:J44"/>
    <mergeCell ref="K44:M44"/>
    <mergeCell ref="G45:J45"/>
    <mergeCell ref="K45:M45"/>
    <mergeCell ref="A49:D49"/>
    <mergeCell ref="E49:G49"/>
    <mergeCell ref="H49:K49"/>
    <mergeCell ref="L49:N49"/>
    <mergeCell ref="A50:D50"/>
    <mergeCell ref="E50:G50"/>
    <mergeCell ref="H50:K50"/>
    <mergeCell ref="L50:N50"/>
    <mergeCell ref="A46:F46"/>
    <mergeCell ref="G46:J46"/>
    <mergeCell ref="K46:M46"/>
    <mergeCell ref="A47:A48"/>
    <mergeCell ref="B47:N48"/>
    <mergeCell ref="A53:D53"/>
    <mergeCell ref="E53:G53"/>
    <mergeCell ref="H53:K53"/>
    <mergeCell ref="L53:N53"/>
    <mergeCell ref="A54:D54"/>
    <mergeCell ref="E54:G54"/>
    <mergeCell ref="H54:K54"/>
    <mergeCell ref="L54:N54"/>
    <mergeCell ref="A51:D51"/>
    <mergeCell ref="E51:G51"/>
    <mergeCell ref="H51:K51"/>
    <mergeCell ref="L51:N51"/>
    <mergeCell ref="A52:D52"/>
    <mergeCell ref="E52:G52"/>
    <mergeCell ref="H52:K52"/>
    <mergeCell ref="L52:N52"/>
    <mergeCell ref="A58:D58"/>
    <mergeCell ref="E58:G58"/>
    <mergeCell ref="H58:K58"/>
    <mergeCell ref="L58:N58"/>
    <mergeCell ref="A59:D59"/>
    <mergeCell ref="E59:G59"/>
    <mergeCell ref="H59:K59"/>
    <mergeCell ref="L59:N59"/>
    <mergeCell ref="A55:D55"/>
    <mergeCell ref="E55:G55"/>
    <mergeCell ref="H55:K55"/>
    <mergeCell ref="L55:N55"/>
    <mergeCell ref="A56:A57"/>
    <mergeCell ref="B56:N57"/>
    <mergeCell ref="A62:D62"/>
    <mergeCell ref="E62:G62"/>
    <mergeCell ref="H62:K62"/>
    <mergeCell ref="L62:N62"/>
    <mergeCell ref="A63:D63"/>
    <mergeCell ref="E63:G63"/>
    <mergeCell ref="H63:K63"/>
    <mergeCell ref="L63:N63"/>
    <mergeCell ref="A60:D60"/>
    <mergeCell ref="E60:G60"/>
    <mergeCell ref="H60:K60"/>
    <mergeCell ref="L60:N60"/>
    <mergeCell ref="A61:D61"/>
    <mergeCell ref="E61:G61"/>
    <mergeCell ref="H61:K61"/>
    <mergeCell ref="L61:N61"/>
    <mergeCell ref="A64:D64"/>
    <mergeCell ref="E64:G64"/>
    <mergeCell ref="H64:K64"/>
    <mergeCell ref="L64:N64"/>
    <mergeCell ref="B65:N65"/>
    <mergeCell ref="A66:A73"/>
    <mergeCell ref="B66:G66"/>
    <mergeCell ref="H66:N66"/>
    <mergeCell ref="B67:E67"/>
    <mergeCell ref="H67:N73"/>
    <mergeCell ref="B74:N74"/>
    <mergeCell ref="B75:M75"/>
    <mergeCell ref="B76:M76"/>
    <mergeCell ref="B77:M77"/>
    <mergeCell ref="B78:M78"/>
    <mergeCell ref="A79:M79"/>
    <mergeCell ref="B68:E68"/>
    <mergeCell ref="B69:E69"/>
    <mergeCell ref="B70:E70"/>
    <mergeCell ref="B71:E71"/>
    <mergeCell ref="B72:E72"/>
    <mergeCell ref="B73:E73"/>
    <mergeCell ref="B80:N80"/>
    <mergeCell ref="A81:B81"/>
    <mergeCell ref="C81:F81"/>
    <mergeCell ref="G81:K81"/>
    <mergeCell ref="L81:N81"/>
    <mergeCell ref="A82:B82"/>
    <mergeCell ref="C82:F82"/>
    <mergeCell ref="G82:K82"/>
    <mergeCell ref="L82:N82"/>
  </mergeCells>
  <dataValidations count="6">
    <dataValidation type="decimal" allowBlank="1" showErrorMessage="1" errorTitle="Klaida" error="Įveskite skaičių ne didesnį už  0,5" sqref="N75">
      <formula1>0</formula1>
      <formula2>0.5</formula2>
    </dataValidation>
    <dataValidation type="decimal" allowBlank="1" showErrorMessage="1" errorTitle="Klaida" error="Įveskite skaičių iki  0,5" sqref="N76:N78">
      <formula1>0</formula1>
      <formula2>0.5</formula2>
    </dataValidation>
    <dataValidation type="date" errorStyle="warning" allowBlank="1" showErrorMessage="1" errorTitle="Įveskite teisingą datą" sqref="A22:N22">
      <formula1>25569</formula1>
      <formula2>42369</formula2>
    </dataValidation>
    <dataValidation type="list" allowBlank="1" showInputMessage="1" showErrorMessage="1" sqref="F67:F73">
      <formula1>$P$67:$P$68</formula1>
    </dataValidation>
    <dataValidation type="decimal" allowBlank="1" showErrorMessage="1" errorTitle="KLAIDA !" error="Įveskite skaičius !" sqref="G40:N45">
      <formula1>0</formula1>
      <formula2>99999999999999</formula2>
    </dataValidation>
    <dataValidation type="decimal" errorStyle="warning" allowBlank="1" showErrorMessage="1" error="Skaitinė reikšmė" sqref="P26">
      <formula1>0</formula1>
      <formula2>99999999999</formula2>
    </dataValidation>
  </dataValidations>
  <pageMargins left="0.59055118110236227" right="0.39370078740157483" top="0.59055118110236227" bottom="0.39370078740157483" header="0" footer="0"/>
  <pageSetup paperSize="9" orientation="portrait" blackAndWhite="1" r:id="rId2"/>
  <headerFooter alignWithMargins="0">
    <oddFooter>&amp;R&amp;9 1PP10  &amp;P</oddFooter>
  </headerFooter>
  <rowBreaks count="2" manualBreakCount="2">
    <brk id="37" max="16383" man="1"/>
    <brk id="64"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4"/>
  <sheetViews>
    <sheetView showGridLines="0" showRowColHeaders="0" zoomScaleNormal="100" workbookViewId="0">
      <selection activeCell="F27" sqref="F27:G27"/>
    </sheetView>
  </sheetViews>
  <sheetFormatPr defaultRowHeight="15.75" x14ac:dyDescent="0.25"/>
  <cols>
    <col min="1" max="2" width="7" style="22" customWidth="1"/>
    <col min="3" max="3" width="12.33203125" style="22" customWidth="1"/>
    <col min="4" max="4" width="4.6640625" style="22" customWidth="1"/>
    <col min="5" max="5" width="9.83203125" style="22" customWidth="1"/>
    <col min="6" max="6" width="13.5" style="22" customWidth="1"/>
    <col min="7" max="7" width="16.1640625" style="22" customWidth="1"/>
    <col min="8" max="8" width="3.5" style="22" customWidth="1"/>
    <col min="9" max="9" width="17.5" style="22" customWidth="1"/>
    <col min="10" max="10" width="3.1640625" style="22" customWidth="1"/>
    <col min="11" max="11" width="4.33203125" style="22" customWidth="1"/>
    <col min="12" max="12" width="4.83203125" style="22" customWidth="1"/>
    <col min="13" max="13" width="3.1640625" style="22" customWidth="1"/>
    <col min="14" max="14" width="9.33203125" style="22"/>
    <col min="15" max="15" width="0" style="22" hidden="1" customWidth="1"/>
    <col min="16" max="16384" width="9.33203125" style="22"/>
  </cols>
  <sheetData>
    <row r="1" spans="1:12" x14ac:dyDescent="0.25">
      <c r="G1" s="11" t="s">
        <v>86</v>
      </c>
      <c r="H1" s="11"/>
      <c r="I1" s="11"/>
    </row>
    <row r="2" spans="1:12" x14ac:dyDescent="0.25">
      <c r="G2" s="11" t="s">
        <v>87</v>
      </c>
      <c r="H2" s="11"/>
      <c r="I2" s="11"/>
    </row>
    <row r="3" spans="1:12" x14ac:dyDescent="0.25">
      <c r="G3" s="11" t="s">
        <v>157</v>
      </c>
      <c r="H3" s="11"/>
      <c r="I3" s="11"/>
    </row>
    <row r="4" spans="1:12" x14ac:dyDescent="0.25">
      <c r="G4" s="11" t="s">
        <v>158</v>
      </c>
      <c r="H4" s="11"/>
      <c r="I4" s="11"/>
    </row>
    <row r="5" spans="1:12" x14ac:dyDescent="0.25">
      <c r="G5" s="11" t="s">
        <v>159</v>
      </c>
      <c r="H5" s="11"/>
      <c r="I5" s="11"/>
      <c r="J5" s="508"/>
      <c r="K5" s="507"/>
      <c r="L5" s="507"/>
    </row>
    <row r="6" spans="1:12" x14ac:dyDescent="0.25">
      <c r="G6" s="11" t="s">
        <v>122</v>
      </c>
      <c r="H6" s="11"/>
      <c r="I6" s="11"/>
      <c r="J6" s="25"/>
      <c r="K6" s="51"/>
      <c r="L6" s="51"/>
    </row>
    <row r="7" spans="1:12" x14ac:dyDescent="0.25">
      <c r="G7" s="11" t="s">
        <v>160</v>
      </c>
      <c r="H7" s="11"/>
      <c r="I7" s="11"/>
      <c r="J7" s="25"/>
      <c r="K7" s="51"/>
      <c r="L7" s="51"/>
    </row>
    <row r="8" spans="1:12" x14ac:dyDescent="0.25">
      <c r="G8" s="11"/>
      <c r="H8" s="11"/>
      <c r="I8" s="11"/>
      <c r="J8" s="110"/>
      <c r="K8" s="109"/>
      <c r="L8" s="109"/>
    </row>
    <row r="9" spans="1:12" ht="14.25" customHeight="1" x14ac:dyDescent="0.25">
      <c r="A9" s="26"/>
      <c r="B9" s="26"/>
      <c r="C9" s="26"/>
      <c r="F9" s="45" t="s">
        <v>149</v>
      </c>
    </row>
    <row r="10" spans="1:12" ht="14.25" customHeight="1" x14ac:dyDescent="0.25">
      <c r="A10" s="26"/>
      <c r="B10" s="26"/>
      <c r="C10" s="26"/>
      <c r="F10" s="45"/>
    </row>
    <row r="11" spans="1:12" x14ac:dyDescent="0.25">
      <c r="D11" s="167" t="s">
        <v>152</v>
      </c>
      <c r="E11" s="507"/>
      <c r="F11" s="507"/>
      <c r="G11" s="507"/>
      <c r="H11" s="507"/>
      <c r="I11" s="507"/>
      <c r="J11" s="507"/>
    </row>
    <row r="12" spans="1:12" x14ac:dyDescent="0.25">
      <c r="D12" s="27"/>
      <c r="E12" s="51"/>
      <c r="F12" s="509" t="str">
        <f>'1F'!E11</f>
        <v xml:space="preserve">    -  -  </v>
      </c>
      <c r="G12" s="509"/>
      <c r="H12" s="51"/>
      <c r="I12" s="51"/>
      <c r="J12" s="51"/>
    </row>
    <row r="13" spans="1:12" ht="11.25" customHeight="1" x14ac:dyDescent="0.25">
      <c r="D13" s="27"/>
      <c r="E13" s="51"/>
      <c r="F13" s="407" t="s">
        <v>0</v>
      </c>
      <c r="G13" s="168"/>
      <c r="H13" s="51"/>
      <c r="I13" s="51"/>
      <c r="J13" s="51"/>
    </row>
    <row r="14" spans="1:12" x14ac:dyDescent="0.25">
      <c r="D14" s="27"/>
      <c r="E14" s="51"/>
      <c r="F14" s="510" t="str">
        <f>'1F'!E13</f>
        <v xml:space="preserve"> </v>
      </c>
      <c r="G14" s="511"/>
      <c r="H14" s="51"/>
      <c r="I14" s="51"/>
      <c r="J14" s="51"/>
    </row>
    <row r="15" spans="1:12" ht="12" customHeight="1" x14ac:dyDescent="0.25">
      <c r="D15" s="27"/>
      <c r="E15" s="51"/>
      <c r="F15" s="407" t="s">
        <v>88</v>
      </c>
      <c r="G15" s="168"/>
      <c r="H15" s="51"/>
      <c r="I15" s="51"/>
      <c r="J15" s="51"/>
    </row>
    <row r="16" spans="1:12" ht="8.25" customHeight="1" thickBot="1" x14ac:dyDescent="0.3">
      <c r="A16" s="25"/>
      <c r="B16" s="25"/>
      <c r="C16" s="25"/>
    </row>
    <row r="17" spans="1:15" ht="18.75" customHeight="1" thickBot="1" x14ac:dyDescent="0.3">
      <c r="A17" s="508" t="s">
        <v>1</v>
      </c>
      <c r="B17" s="508"/>
      <c r="C17" s="508"/>
      <c r="D17" s="73" t="str">
        <f>'1F'!Check16</f>
        <v xml:space="preserve"> </v>
      </c>
    </row>
    <row r="18" spans="1:15" ht="18" customHeight="1" thickBot="1" x14ac:dyDescent="0.3">
      <c r="A18" s="508" t="s">
        <v>2</v>
      </c>
      <c r="B18" s="508"/>
      <c r="C18" s="508"/>
      <c r="D18" s="73" t="str">
        <f>'1P'!C18</f>
        <v xml:space="preserve"> </v>
      </c>
    </row>
    <row r="19" spans="1:15" ht="9" customHeight="1" thickBot="1" x14ac:dyDescent="0.3">
      <c r="A19" s="27"/>
      <c r="B19" s="27"/>
      <c r="C19" s="27"/>
    </row>
    <row r="20" spans="1:15" ht="21" customHeight="1" thickTop="1" thickBot="1" x14ac:dyDescent="0.3">
      <c r="A20" s="37">
        <v>1</v>
      </c>
      <c r="B20" s="525" t="s">
        <v>67</v>
      </c>
      <c r="C20" s="526"/>
      <c r="D20" s="526"/>
      <c r="E20" s="526"/>
      <c r="F20" s="526"/>
      <c r="G20" s="526"/>
      <c r="H20" s="526"/>
      <c r="I20" s="526"/>
      <c r="J20" s="526"/>
      <c r="K20" s="527"/>
      <c r="L20" s="528"/>
    </row>
    <row r="21" spans="1:15" ht="17.25" customHeight="1" thickTop="1" thickBot="1" x14ac:dyDescent="0.3">
      <c r="A21" s="535" t="s">
        <v>104</v>
      </c>
      <c r="B21" s="538"/>
      <c r="C21" s="539"/>
      <c r="D21" s="539"/>
      <c r="E21" s="539"/>
      <c r="F21" s="539"/>
      <c r="G21" s="539"/>
      <c r="H21" s="539"/>
      <c r="I21" s="540"/>
      <c r="J21" s="29"/>
      <c r="K21" s="72" t="s">
        <v>107</v>
      </c>
      <c r="L21" s="30"/>
      <c r="N21" s="78" t="str">
        <f>IF(AND(TRIM(K21)="",TRIM(K23)=""),"Pasirinkite reikšmę","")</f>
        <v>Pasirinkite reikšmę</v>
      </c>
    </row>
    <row r="22" spans="1:15" ht="15.75" customHeight="1" thickBot="1" x14ac:dyDescent="0.3">
      <c r="A22" s="541"/>
      <c r="B22" s="542"/>
      <c r="C22" s="542"/>
      <c r="D22" s="542"/>
      <c r="E22" s="542"/>
      <c r="F22" s="542"/>
      <c r="G22" s="542"/>
      <c r="H22" s="542"/>
      <c r="I22" s="543"/>
      <c r="J22" s="23"/>
      <c r="K22" s="24"/>
      <c r="L22" s="31"/>
      <c r="N22" s="78" t="str">
        <f>IF(AND(TRIM(K21)="",TRIM(K23)=""),"Pasirinkite reikšmę","")</f>
        <v>Pasirinkite reikšmę</v>
      </c>
    </row>
    <row r="23" spans="1:15" ht="17.25" customHeight="1" thickBot="1" x14ac:dyDescent="0.3">
      <c r="A23" s="532" t="s">
        <v>68</v>
      </c>
      <c r="B23" s="533"/>
      <c r="C23" s="533"/>
      <c r="D23" s="533"/>
      <c r="E23" s="533"/>
      <c r="F23" s="533"/>
      <c r="G23" s="533"/>
      <c r="H23" s="533"/>
      <c r="I23" s="534"/>
      <c r="J23" s="24"/>
      <c r="K23" s="77" t="s">
        <v>107</v>
      </c>
      <c r="L23" s="28"/>
    </row>
    <row r="24" spans="1:15" ht="15" customHeight="1" thickBot="1" x14ac:dyDescent="0.3">
      <c r="A24" s="535"/>
      <c r="B24" s="536"/>
      <c r="C24" s="536"/>
      <c r="D24" s="536"/>
      <c r="E24" s="536"/>
      <c r="F24" s="536"/>
      <c r="G24" s="536"/>
      <c r="H24" s="536"/>
      <c r="I24" s="537"/>
      <c r="J24" s="33"/>
      <c r="K24" s="33"/>
      <c r="L24" s="34"/>
    </row>
    <row r="25" spans="1:15" ht="22.5" customHeight="1" thickTop="1" thickBot="1" x14ac:dyDescent="0.3">
      <c r="A25" s="36">
        <v>2</v>
      </c>
      <c r="B25" s="544" t="s">
        <v>73</v>
      </c>
      <c r="C25" s="545"/>
      <c r="D25" s="545"/>
      <c r="E25" s="545"/>
      <c r="F25" s="545"/>
      <c r="G25" s="545"/>
      <c r="H25" s="545"/>
      <c r="I25" s="545"/>
      <c r="J25" s="545"/>
      <c r="K25" s="545"/>
      <c r="L25" s="546"/>
      <c r="N25" s="79"/>
      <c r="O25" s="79" t="s">
        <v>106</v>
      </c>
    </row>
    <row r="26" spans="1:15" ht="31.5" customHeight="1" thickTop="1" x14ac:dyDescent="0.25">
      <c r="A26" s="35"/>
      <c r="B26" s="496" t="s">
        <v>12</v>
      </c>
      <c r="C26" s="520"/>
      <c r="D26" s="520"/>
      <c r="E26" s="521"/>
      <c r="F26" s="364" t="s">
        <v>136</v>
      </c>
      <c r="G26" s="497"/>
      <c r="H26" s="457" t="s">
        <v>148</v>
      </c>
      <c r="I26" s="547"/>
      <c r="J26" s="547"/>
      <c r="K26" s="547"/>
      <c r="L26" s="548"/>
      <c r="O26" s="22" t="s">
        <v>107</v>
      </c>
    </row>
    <row r="27" spans="1:15" ht="24" customHeight="1" thickBot="1" x14ac:dyDescent="0.3">
      <c r="A27" s="32" t="s">
        <v>74</v>
      </c>
      <c r="B27" s="529"/>
      <c r="C27" s="530"/>
      <c r="D27" s="530"/>
      <c r="E27" s="531"/>
      <c r="F27" s="518"/>
      <c r="G27" s="549"/>
      <c r="H27" s="518"/>
      <c r="I27" s="518"/>
      <c r="J27" s="518"/>
      <c r="K27" s="518"/>
      <c r="L27" s="519"/>
    </row>
    <row r="28" spans="1:15" ht="31.5" customHeight="1" thickTop="1" thickBot="1" x14ac:dyDescent="0.3">
      <c r="A28" s="36">
        <v>3</v>
      </c>
      <c r="B28" s="503" t="s">
        <v>69</v>
      </c>
      <c r="C28" s="504"/>
      <c r="D28" s="504"/>
      <c r="E28" s="504"/>
      <c r="F28" s="504"/>
      <c r="G28" s="504"/>
      <c r="H28" s="504"/>
      <c r="I28" s="504"/>
      <c r="J28" s="504"/>
      <c r="K28" s="504"/>
      <c r="L28" s="505"/>
    </row>
    <row r="29" spans="1:15" ht="49.5" customHeight="1" thickTop="1" x14ac:dyDescent="0.25">
      <c r="A29" s="522" t="s">
        <v>47</v>
      </c>
      <c r="B29" s="523"/>
      <c r="C29" s="523"/>
      <c r="D29" s="523"/>
      <c r="E29" s="523" t="s">
        <v>101</v>
      </c>
      <c r="F29" s="523"/>
      <c r="G29" s="523" t="s">
        <v>80</v>
      </c>
      <c r="H29" s="523"/>
      <c r="I29" s="523" t="s">
        <v>48</v>
      </c>
      <c r="J29" s="523"/>
      <c r="K29" s="523"/>
      <c r="L29" s="524"/>
    </row>
    <row r="30" spans="1:15" ht="30" customHeight="1" x14ac:dyDescent="0.25">
      <c r="A30" s="480"/>
      <c r="B30" s="481"/>
      <c r="C30" s="481"/>
      <c r="D30" s="481"/>
      <c r="E30" s="482" t="s">
        <v>10</v>
      </c>
      <c r="F30" s="481"/>
      <c r="G30" s="516"/>
      <c r="H30" s="517"/>
      <c r="I30" s="482" t="s">
        <v>10</v>
      </c>
      <c r="J30" s="481"/>
      <c r="K30" s="481"/>
      <c r="L30" s="487"/>
    </row>
    <row r="31" spans="1:15" ht="30" customHeight="1" x14ac:dyDescent="0.25">
      <c r="A31" s="480"/>
      <c r="B31" s="481"/>
      <c r="C31" s="481"/>
      <c r="D31" s="481"/>
      <c r="E31" s="482"/>
      <c r="F31" s="481"/>
      <c r="G31" s="485"/>
      <c r="H31" s="486"/>
      <c r="I31" s="482"/>
      <c r="J31" s="481"/>
      <c r="K31" s="481"/>
      <c r="L31" s="487"/>
    </row>
    <row r="32" spans="1:15" ht="30" customHeight="1" x14ac:dyDescent="0.25">
      <c r="A32" s="480"/>
      <c r="B32" s="481"/>
      <c r="C32" s="481"/>
      <c r="D32" s="481"/>
      <c r="E32" s="482"/>
      <c r="F32" s="481"/>
      <c r="G32" s="485"/>
      <c r="H32" s="486"/>
      <c r="I32" s="482"/>
      <c r="J32" s="481"/>
      <c r="K32" s="481"/>
      <c r="L32" s="487"/>
    </row>
    <row r="33" spans="1:12" ht="30" customHeight="1" x14ac:dyDescent="0.25">
      <c r="A33" s="480"/>
      <c r="B33" s="481"/>
      <c r="C33" s="481"/>
      <c r="D33" s="481"/>
      <c r="E33" s="482"/>
      <c r="F33" s="481"/>
      <c r="G33" s="485"/>
      <c r="H33" s="486"/>
      <c r="I33" s="482"/>
      <c r="J33" s="481"/>
      <c r="K33" s="481"/>
      <c r="L33" s="487"/>
    </row>
    <row r="34" spans="1:12" ht="30" customHeight="1" x14ac:dyDescent="0.25">
      <c r="A34" s="480"/>
      <c r="B34" s="481"/>
      <c r="C34" s="481"/>
      <c r="D34" s="481"/>
      <c r="E34" s="482"/>
      <c r="F34" s="481"/>
      <c r="G34" s="485"/>
      <c r="H34" s="486"/>
      <c r="I34" s="482"/>
      <c r="J34" s="481"/>
      <c r="K34" s="481"/>
      <c r="L34" s="487"/>
    </row>
    <row r="35" spans="1:12" ht="30" customHeight="1" x14ac:dyDescent="0.25">
      <c r="A35" s="480"/>
      <c r="B35" s="481"/>
      <c r="C35" s="481"/>
      <c r="D35" s="481"/>
      <c r="E35" s="482"/>
      <c r="F35" s="481"/>
      <c r="G35" s="485"/>
      <c r="H35" s="486"/>
      <c r="I35" s="482"/>
      <c r="J35" s="481"/>
      <c r="K35" s="481"/>
      <c r="L35" s="487"/>
    </row>
    <row r="36" spans="1:12" ht="30" customHeight="1" x14ac:dyDescent="0.25">
      <c r="A36" s="480"/>
      <c r="B36" s="481"/>
      <c r="C36" s="481"/>
      <c r="D36" s="481"/>
      <c r="E36" s="482" t="s">
        <v>10</v>
      </c>
      <c r="F36" s="481"/>
      <c r="G36" s="485" t="s">
        <v>10</v>
      </c>
      <c r="H36" s="486"/>
      <c r="I36" s="482" t="s">
        <v>10</v>
      </c>
      <c r="J36" s="481"/>
      <c r="K36" s="481"/>
      <c r="L36" s="487"/>
    </row>
    <row r="37" spans="1:12" ht="30" customHeight="1" x14ac:dyDescent="0.25">
      <c r="A37" s="480"/>
      <c r="B37" s="481"/>
      <c r="C37" s="481"/>
      <c r="D37" s="481"/>
      <c r="E37" s="482"/>
      <c r="F37" s="481"/>
      <c r="G37" s="485"/>
      <c r="H37" s="486"/>
      <c r="I37" s="482"/>
      <c r="J37" s="481"/>
      <c r="K37" s="481"/>
      <c r="L37" s="487"/>
    </row>
    <row r="38" spans="1:12" ht="30" customHeight="1" x14ac:dyDescent="0.25">
      <c r="A38" s="480"/>
      <c r="B38" s="481"/>
      <c r="C38" s="481"/>
      <c r="D38" s="481"/>
      <c r="E38" s="482"/>
      <c r="F38" s="481"/>
      <c r="G38" s="485"/>
      <c r="H38" s="486"/>
      <c r="I38" s="482"/>
      <c r="J38" s="481"/>
      <c r="K38" s="481"/>
      <c r="L38" s="487"/>
    </row>
    <row r="39" spans="1:12" ht="30" customHeight="1" x14ac:dyDescent="0.25">
      <c r="A39" s="480"/>
      <c r="B39" s="481"/>
      <c r="C39" s="481"/>
      <c r="D39" s="481"/>
      <c r="E39" s="482"/>
      <c r="F39" s="481"/>
      <c r="G39" s="485"/>
      <c r="H39" s="486"/>
      <c r="I39" s="482"/>
      <c r="J39" s="481"/>
      <c r="K39" s="481"/>
      <c r="L39" s="487"/>
    </row>
    <row r="40" spans="1:12" ht="30" customHeight="1" x14ac:dyDescent="0.25">
      <c r="A40" s="480"/>
      <c r="B40" s="481"/>
      <c r="C40" s="481"/>
      <c r="D40" s="481"/>
      <c r="E40" s="482"/>
      <c r="F40" s="481"/>
      <c r="G40" s="485"/>
      <c r="H40" s="486"/>
      <c r="I40" s="482"/>
      <c r="J40" s="481"/>
      <c r="K40" s="481"/>
      <c r="L40" s="487"/>
    </row>
    <row r="41" spans="1:12" ht="30" customHeight="1" x14ac:dyDescent="0.25">
      <c r="A41" s="480"/>
      <c r="B41" s="481"/>
      <c r="C41" s="481"/>
      <c r="D41" s="481"/>
      <c r="E41" s="482"/>
      <c r="F41" s="481"/>
      <c r="G41" s="485"/>
      <c r="H41" s="486"/>
      <c r="I41" s="482"/>
      <c r="J41" s="481"/>
      <c r="K41" s="481"/>
      <c r="L41" s="487"/>
    </row>
    <row r="42" spans="1:12" ht="30" customHeight="1" x14ac:dyDescent="0.25">
      <c r="A42" s="480"/>
      <c r="B42" s="481"/>
      <c r="C42" s="481"/>
      <c r="D42" s="481"/>
      <c r="E42" s="482"/>
      <c r="F42" s="481"/>
      <c r="G42" s="485"/>
      <c r="H42" s="486"/>
      <c r="I42" s="482"/>
      <c r="J42" s="481"/>
      <c r="K42" s="481"/>
      <c r="L42" s="487"/>
    </row>
    <row r="43" spans="1:12" ht="30" customHeight="1" x14ac:dyDescent="0.25">
      <c r="A43" s="480"/>
      <c r="B43" s="481"/>
      <c r="C43" s="481"/>
      <c r="D43" s="481"/>
      <c r="E43" s="482"/>
      <c r="F43" s="481"/>
      <c r="G43" s="485"/>
      <c r="H43" s="486"/>
      <c r="I43" s="482"/>
      <c r="J43" s="481"/>
      <c r="K43" s="481"/>
      <c r="L43" s="487"/>
    </row>
    <row r="44" spans="1:12" ht="30" customHeight="1" x14ac:dyDescent="0.25">
      <c r="A44" s="480"/>
      <c r="B44" s="481"/>
      <c r="C44" s="481"/>
      <c r="D44" s="481"/>
      <c r="E44" s="482"/>
      <c r="F44" s="481"/>
      <c r="G44" s="485"/>
      <c r="H44" s="486"/>
      <c r="I44" s="482"/>
      <c r="J44" s="481"/>
      <c r="K44" s="481"/>
      <c r="L44" s="487"/>
    </row>
    <row r="45" spans="1:12" ht="30" customHeight="1" x14ac:dyDescent="0.25">
      <c r="A45" s="480"/>
      <c r="B45" s="481"/>
      <c r="C45" s="481"/>
      <c r="D45" s="481"/>
      <c r="E45" s="482"/>
      <c r="F45" s="481"/>
      <c r="G45" s="485"/>
      <c r="H45" s="486"/>
      <c r="I45" s="482"/>
      <c r="J45" s="481"/>
      <c r="K45" s="481"/>
      <c r="L45" s="487"/>
    </row>
    <row r="46" spans="1:12" ht="30" customHeight="1" x14ac:dyDescent="0.25">
      <c r="A46" s="480"/>
      <c r="B46" s="481"/>
      <c r="C46" s="481"/>
      <c r="D46" s="481"/>
      <c r="E46" s="482"/>
      <c r="F46" s="481"/>
      <c r="G46" s="485"/>
      <c r="H46" s="486"/>
      <c r="I46" s="482"/>
      <c r="J46" s="481"/>
      <c r="K46" s="481"/>
      <c r="L46" s="487"/>
    </row>
    <row r="47" spans="1:12" ht="30" customHeight="1" x14ac:dyDescent="0.25">
      <c r="A47" s="480"/>
      <c r="B47" s="481"/>
      <c r="C47" s="481"/>
      <c r="D47" s="481"/>
      <c r="E47" s="482"/>
      <c r="F47" s="481"/>
      <c r="G47" s="485"/>
      <c r="H47" s="486"/>
      <c r="I47" s="482"/>
      <c r="J47" s="481"/>
      <c r="K47" s="481"/>
      <c r="L47" s="487"/>
    </row>
    <row r="48" spans="1:12" ht="30" customHeight="1" x14ac:dyDescent="0.25">
      <c r="A48" s="480"/>
      <c r="B48" s="481"/>
      <c r="C48" s="481"/>
      <c r="D48" s="481"/>
      <c r="E48" s="482"/>
      <c r="F48" s="481"/>
      <c r="G48" s="485"/>
      <c r="H48" s="486"/>
      <c r="I48" s="482"/>
      <c r="J48" s="481"/>
      <c r="K48" s="481"/>
      <c r="L48" s="487"/>
    </row>
    <row r="49" spans="1:12" ht="30" customHeight="1" x14ac:dyDescent="0.25">
      <c r="A49" s="480"/>
      <c r="B49" s="481"/>
      <c r="C49" s="481"/>
      <c r="D49" s="481"/>
      <c r="E49" s="482"/>
      <c r="F49" s="481"/>
      <c r="G49" s="485"/>
      <c r="H49" s="486"/>
      <c r="I49" s="482"/>
      <c r="J49" s="481"/>
      <c r="K49" s="481"/>
      <c r="L49" s="487"/>
    </row>
    <row r="50" spans="1:12" ht="30" customHeight="1" x14ac:dyDescent="0.25">
      <c r="A50" s="480"/>
      <c r="B50" s="481"/>
      <c r="C50" s="481"/>
      <c r="D50" s="481"/>
      <c r="E50" s="482"/>
      <c r="F50" s="481"/>
      <c r="G50" s="485"/>
      <c r="H50" s="486"/>
      <c r="I50" s="482"/>
      <c r="J50" s="481"/>
      <c r="K50" s="481"/>
      <c r="L50" s="487"/>
    </row>
    <row r="51" spans="1:12" ht="30" customHeight="1" x14ac:dyDescent="0.25">
      <c r="A51" s="480"/>
      <c r="B51" s="481"/>
      <c r="C51" s="481"/>
      <c r="D51" s="481"/>
      <c r="E51" s="482"/>
      <c r="F51" s="481"/>
      <c r="G51" s="485"/>
      <c r="H51" s="486"/>
      <c r="I51" s="482"/>
      <c r="J51" s="481"/>
      <c r="K51" s="481"/>
      <c r="L51" s="487"/>
    </row>
    <row r="52" spans="1:12" ht="30" customHeight="1" x14ac:dyDescent="0.25">
      <c r="A52" s="480"/>
      <c r="B52" s="481"/>
      <c r="C52" s="481"/>
      <c r="D52" s="481"/>
      <c r="E52" s="482"/>
      <c r="F52" s="481"/>
      <c r="G52" s="485"/>
      <c r="H52" s="486"/>
      <c r="I52" s="482"/>
      <c r="J52" s="481"/>
      <c r="K52" s="481"/>
      <c r="L52" s="487"/>
    </row>
    <row r="53" spans="1:12" ht="30" customHeight="1" x14ac:dyDescent="0.25">
      <c r="A53" s="480"/>
      <c r="B53" s="481"/>
      <c r="C53" s="481"/>
      <c r="D53" s="481"/>
      <c r="E53" s="482"/>
      <c r="F53" s="481"/>
      <c r="G53" s="485"/>
      <c r="H53" s="486"/>
      <c r="I53" s="482"/>
      <c r="J53" s="481"/>
      <c r="K53" s="481"/>
      <c r="L53" s="487"/>
    </row>
    <row r="54" spans="1:12" ht="30" customHeight="1" x14ac:dyDescent="0.25">
      <c r="A54" s="480"/>
      <c r="B54" s="481"/>
      <c r="C54" s="481"/>
      <c r="D54" s="481"/>
      <c r="E54" s="482"/>
      <c r="F54" s="481"/>
      <c r="G54" s="485"/>
      <c r="H54" s="486"/>
      <c r="I54" s="482"/>
      <c r="J54" s="481"/>
      <c r="K54" s="481"/>
      <c r="L54" s="487"/>
    </row>
    <row r="55" spans="1:12" ht="30" customHeight="1" x14ac:dyDescent="0.25">
      <c r="A55" s="480"/>
      <c r="B55" s="481"/>
      <c r="C55" s="481"/>
      <c r="D55" s="481"/>
      <c r="E55" s="482"/>
      <c r="F55" s="481"/>
      <c r="G55" s="485"/>
      <c r="H55" s="486"/>
      <c r="I55" s="482"/>
      <c r="J55" s="481"/>
      <c r="K55" s="481"/>
      <c r="L55" s="487"/>
    </row>
    <row r="56" spans="1:12" ht="30" customHeight="1" x14ac:dyDescent="0.25">
      <c r="A56" s="480"/>
      <c r="B56" s="481"/>
      <c r="C56" s="481"/>
      <c r="D56" s="481"/>
      <c r="E56" s="482"/>
      <c r="F56" s="481"/>
      <c r="G56" s="485"/>
      <c r="H56" s="486"/>
      <c r="I56" s="482"/>
      <c r="J56" s="481"/>
      <c r="K56" s="481"/>
      <c r="L56" s="487"/>
    </row>
    <row r="57" spans="1:12" ht="30" customHeight="1" x14ac:dyDescent="0.25">
      <c r="A57" s="480"/>
      <c r="B57" s="481"/>
      <c r="C57" s="481"/>
      <c r="D57" s="481"/>
      <c r="E57" s="482"/>
      <c r="F57" s="481"/>
      <c r="G57" s="485"/>
      <c r="H57" s="486"/>
      <c r="I57" s="482"/>
      <c r="J57" s="481"/>
      <c r="K57" s="481"/>
      <c r="L57" s="487"/>
    </row>
    <row r="58" spans="1:12" ht="30" customHeight="1" x14ac:dyDescent="0.25">
      <c r="A58" s="480"/>
      <c r="B58" s="481"/>
      <c r="C58" s="481"/>
      <c r="D58" s="481"/>
      <c r="E58" s="482"/>
      <c r="F58" s="481"/>
      <c r="G58" s="485"/>
      <c r="H58" s="486"/>
      <c r="I58" s="482"/>
      <c r="J58" s="481"/>
      <c r="K58" s="481"/>
      <c r="L58" s="487"/>
    </row>
    <row r="59" spans="1:12" ht="30" customHeight="1" thickBot="1" x14ac:dyDescent="0.3">
      <c r="A59" s="506" t="s">
        <v>10</v>
      </c>
      <c r="B59" s="501"/>
      <c r="C59" s="501"/>
      <c r="D59" s="501"/>
      <c r="E59" s="500" t="s">
        <v>10</v>
      </c>
      <c r="F59" s="501"/>
      <c r="G59" s="498"/>
      <c r="H59" s="499"/>
      <c r="I59" s="500" t="s">
        <v>10</v>
      </c>
      <c r="J59" s="501"/>
      <c r="K59" s="501"/>
      <c r="L59" s="502"/>
    </row>
    <row r="60" spans="1:12" ht="31.5" customHeight="1" thickBot="1" x14ac:dyDescent="0.3">
      <c r="A60" s="44">
        <v>4</v>
      </c>
      <c r="B60" s="503" t="s">
        <v>70</v>
      </c>
      <c r="C60" s="504"/>
      <c r="D60" s="504"/>
      <c r="E60" s="504"/>
      <c r="F60" s="504"/>
      <c r="G60" s="504"/>
      <c r="H60" s="504"/>
      <c r="I60" s="504"/>
      <c r="J60" s="504"/>
      <c r="K60" s="504"/>
      <c r="L60" s="505"/>
    </row>
    <row r="61" spans="1:12" ht="20.25" customHeight="1" thickTop="1" x14ac:dyDescent="0.25">
      <c r="A61" s="488" t="s">
        <v>105</v>
      </c>
      <c r="B61" s="489"/>
      <c r="C61" s="489"/>
      <c r="D61" s="490"/>
      <c r="E61" s="494" t="s">
        <v>75</v>
      </c>
      <c r="F61" s="494"/>
      <c r="G61" s="494"/>
      <c r="H61" s="494"/>
      <c r="I61" s="494"/>
      <c r="J61" s="494"/>
      <c r="K61" s="494"/>
      <c r="L61" s="495"/>
    </row>
    <row r="62" spans="1:12" ht="47.25" customHeight="1" x14ac:dyDescent="0.25">
      <c r="A62" s="491"/>
      <c r="B62" s="492"/>
      <c r="C62" s="492"/>
      <c r="D62" s="493"/>
      <c r="E62" s="496" t="s">
        <v>12</v>
      </c>
      <c r="F62" s="497"/>
      <c r="G62" s="363" t="s">
        <v>136</v>
      </c>
      <c r="H62" s="494"/>
      <c r="I62" s="363" t="s">
        <v>148</v>
      </c>
      <c r="J62" s="494"/>
      <c r="K62" s="494"/>
      <c r="L62" s="495"/>
    </row>
    <row r="63" spans="1:12" ht="30" customHeight="1" x14ac:dyDescent="0.25">
      <c r="A63" s="483" t="str">
        <f>TRIM('1SP1'!A$14)&amp;"   "&amp;TRIM('1SP1'!A$26)</f>
        <v xml:space="preserve">   </v>
      </c>
      <c r="B63" s="484"/>
      <c r="C63" s="484"/>
      <c r="D63" s="484"/>
      <c r="E63" s="473">
        <f>'1SP1'!B$40</f>
        <v>0</v>
      </c>
      <c r="F63" s="476"/>
      <c r="G63" s="473">
        <f>'1SP1'!D$40</f>
        <v>0</v>
      </c>
      <c r="H63" s="476"/>
      <c r="I63" s="473">
        <f>'1SP1'!F$40</f>
        <v>0</v>
      </c>
      <c r="J63" s="474"/>
      <c r="K63" s="474"/>
      <c r="L63" s="475"/>
    </row>
    <row r="64" spans="1:12" ht="30" customHeight="1" x14ac:dyDescent="0.25">
      <c r="A64" s="483" t="str">
        <f>TRIM('1SP2'!A$14)&amp;"   "&amp;TRIM('1SP2'!A$26)</f>
        <v xml:space="preserve">   </v>
      </c>
      <c r="B64" s="484"/>
      <c r="C64" s="484"/>
      <c r="D64" s="484"/>
      <c r="E64" s="473">
        <f>'1SP2'!B$40</f>
        <v>0</v>
      </c>
      <c r="F64" s="476"/>
      <c r="G64" s="473">
        <f>'1SP2'!D$40</f>
        <v>0</v>
      </c>
      <c r="H64" s="476"/>
      <c r="I64" s="473">
        <f>'1SP2'!F$40</f>
        <v>0</v>
      </c>
      <c r="J64" s="474"/>
      <c r="K64" s="474"/>
      <c r="L64" s="475"/>
    </row>
    <row r="65" spans="1:12" ht="30" customHeight="1" x14ac:dyDescent="0.25">
      <c r="A65" s="483" t="str">
        <f>TRIM('1SP3'!A$14)&amp;"   "&amp;TRIM('1SP3'!A$26)</f>
        <v xml:space="preserve">   </v>
      </c>
      <c r="B65" s="484"/>
      <c r="C65" s="484"/>
      <c r="D65" s="484"/>
      <c r="E65" s="473">
        <f>'1SP3'!B$40</f>
        <v>0</v>
      </c>
      <c r="F65" s="476"/>
      <c r="G65" s="473">
        <f>'1SP3'!D$40</f>
        <v>0</v>
      </c>
      <c r="H65" s="476"/>
      <c r="I65" s="473">
        <f>'1SP3'!F$40</f>
        <v>0</v>
      </c>
      <c r="J65" s="474"/>
      <c r="K65" s="474"/>
      <c r="L65" s="475"/>
    </row>
    <row r="66" spans="1:12" ht="30" customHeight="1" x14ac:dyDescent="0.25">
      <c r="A66" s="483" t="str">
        <f>TRIM('1SP4'!A$14)&amp;"   "&amp;TRIM('1SP4'!A$26)</f>
        <v xml:space="preserve">   </v>
      </c>
      <c r="B66" s="484"/>
      <c r="C66" s="484"/>
      <c r="D66" s="484"/>
      <c r="E66" s="473">
        <f>'1SP4'!B$40</f>
        <v>0</v>
      </c>
      <c r="F66" s="476"/>
      <c r="G66" s="473">
        <f>'1SP4'!D$40</f>
        <v>0</v>
      </c>
      <c r="H66" s="476"/>
      <c r="I66" s="473">
        <f>'1SP4'!F$40</f>
        <v>0</v>
      </c>
      <c r="J66" s="474"/>
      <c r="K66" s="474"/>
      <c r="L66" s="475"/>
    </row>
    <row r="67" spans="1:12" ht="30" customHeight="1" x14ac:dyDescent="0.25">
      <c r="A67" s="483" t="str">
        <f>TRIM('1SP5'!A$14)&amp;"   "&amp;TRIM('1SP5'!A$26)</f>
        <v xml:space="preserve">   </v>
      </c>
      <c r="B67" s="484"/>
      <c r="C67" s="484"/>
      <c r="D67" s="484"/>
      <c r="E67" s="473">
        <f>'1SP5'!B$40</f>
        <v>0</v>
      </c>
      <c r="F67" s="476"/>
      <c r="G67" s="473">
        <f>'1SP5'!D$40</f>
        <v>0</v>
      </c>
      <c r="H67" s="476"/>
      <c r="I67" s="473">
        <f>'1SP5'!F$40</f>
        <v>0</v>
      </c>
      <c r="J67" s="474"/>
      <c r="K67" s="474"/>
      <c r="L67" s="475"/>
    </row>
    <row r="68" spans="1:12" ht="30" customHeight="1" x14ac:dyDescent="0.25">
      <c r="A68" s="483" t="str">
        <f>TRIM('1SP6'!A$14)&amp;"   "&amp;TRIM('1SP6'!A$26)</f>
        <v xml:space="preserve">   </v>
      </c>
      <c r="B68" s="484"/>
      <c r="C68" s="484"/>
      <c r="D68" s="484"/>
      <c r="E68" s="473">
        <f>'1SP6'!B$40</f>
        <v>0</v>
      </c>
      <c r="F68" s="476"/>
      <c r="G68" s="473">
        <f>'1SP6'!D$40</f>
        <v>0</v>
      </c>
      <c r="H68" s="476"/>
      <c r="I68" s="473">
        <f>'1SP6'!F$40</f>
        <v>0</v>
      </c>
      <c r="J68" s="474"/>
      <c r="K68" s="474"/>
      <c r="L68" s="475"/>
    </row>
    <row r="69" spans="1:12" ht="30" customHeight="1" x14ac:dyDescent="0.25">
      <c r="A69" s="483" t="str">
        <f>TRIM('1SP7'!A$14)&amp;"   "&amp;TRIM('1SP7'!A$26)</f>
        <v xml:space="preserve">   </v>
      </c>
      <c r="B69" s="484"/>
      <c r="C69" s="484"/>
      <c r="D69" s="484"/>
      <c r="E69" s="473">
        <f>'1SP7'!B$40</f>
        <v>0</v>
      </c>
      <c r="F69" s="476"/>
      <c r="G69" s="473">
        <f>'1SP7'!D$40</f>
        <v>0</v>
      </c>
      <c r="H69" s="476"/>
      <c r="I69" s="473">
        <f>'1SP7'!F$40</f>
        <v>0</v>
      </c>
      <c r="J69" s="474"/>
      <c r="K69" s="474"/>
      <c r="L69" s="475"/>
    </row>
    <row r="70" spans="1:12" ht="30" customHeight="1" x14ac:dyDescent="0.25">
      <c r="A70" s="483" t="str">
        <f>TRIM('1SP8'!A$14)&amp;"   "&amp;TRIM('1SP8'!A$26)</f>
        <v xml:space="preserve">   </v>
      </c>
      <c r="B70" s="484"/>
      <c r="C70" s="484"/>
      <c r="D70" s="484"/>
      <c r="E70" s="473">
        <f>'1SP8'!B$40</f>
        <v>0</v>
      </c>
      <c r="F70" s="476"/>
      <c r="G70" s="473">
        <f>'1SP8'!D$40</f>
        <v>0</v>
      </c>
      <c r="H70" s="476"/>
      <c r="I70" s="473">
        <f>'1SP8'!F$40</f>
        <v>0</v>
      </c>
      <c r="J70" s="474"/>
      <c r="K70" s="474"/>
      <c r="L70" s="475"/>
    </row>
    <row r="71" spans="1:12" ht="30" customHeight="1" x14ac:dyDescent="0.25">
      <c r="A71" s="483" t="str">
        <f>TRIM('1SP9'!A$14)&amp;"   "&amp;TRIM('1SP9'!A$26)</f>
        <v xml:space="preserve">   </v>
      </c>
      <c r="B71" s="484"/>
      <c r="C71" s="484"/>
      <c r="D71" s="484"/>
      <c r="E71" s="473">
        <f>'1SP9'!B$40</f>
        <v>0</v>
      </c>
      <c r="F71" s="476"/>
      <c r="G71" s="473">
        <f>'1SP9'!D$40</f>
        <v>0</v>
      </c>
      <c r="H71" s="476"/>
      <c r="I71" s="473">
        <f>'1SP9'!F$40</f>
        <v>0</v>
      </c>
      <c r="J71" s="474"/>
      <c r="K71" s="474"/>
      <c r="L71" s="475"/>
    </row>
    <row r="72" spans="1:12" ht="30" customHeight="1" x14ac:dyDescent="0.25">
      <c r="A72" s="483" t="str">
        <f>TRIM('1SP10'!A$14)&amp;"   "&amp;TRIM('1SP10'!A$26)</f>
        <v xml:space="preserve">   </v>
      </c>
      <c r="B72" s="484"/>
      <c r="C72" s="484"/>
      <c r="D72" s="484"/>
      <c r="E72" s="473">
        <f>'1SP10'!B$40</f>
        <v>0</v>
      </c>
      <c r="F72" s="476"/>
      <c r="G72" s="473">
        <f>'1SP10'!D$40</f>
        <v>0</v>
      </c>
      <c r="H72" s="476"/>
      <c r="I72" s="473">
        <f>'1SP10'!F$40</f>
        <v>0</v>
      </c>
      <c r="J72" s="474"/>
      <c r="K72" s="474"/>
      <c r="L72" s="475"/>
    </row>
    <row r="73" spans="1:12" ht="30" customHeight="1" x14ac:dyDescent="0.25">
      <c r="A73" s="483" t="str">
        <f>TRIM('1SP11'!A$14)&amp;"   "&amp;TRIM('1SP11'!A$26)</f>
        <v xml:space="preserve">   </v>
      </c>
      <c r="B73" s="484"/>
      <c r="C73" s="484"/>
      <c r="D73" s="484"/>
      <c r="E73" s="473">
        <f>'1SP11'!B$40</f>
        <v>0</v>
      </c>
      <c r="F73" s="476"/>
      <c r="G73" s="473">
        <f>'1SP11'!D$40</f>
        <v>0</v>
      </c>
      <c r="H73" s="476"/>
      <c r="I73" s="473">
        <f>'1SP11'!F$40</f>
        <v>0</v>
      </c>
      <c r="J73" s="474"/>
      <c r="K73" s="474"/>
      <c r="L73" s="475"/>
    </row>
    <row r="74" spans="1:12" ht="30" customHeight="1" x14ac:dyDescent="0.25">
      <c r="A74" s="477" t="str">
        <f>TRIM('1SP12'!A$14)&amp;"   "&amp;TRIM('1SP12'!A$26)</f>
        <v xml:space="preserve">   </v>
      </c>
      <c r="B74" s="478"/>
      <c r="C74" s="478"/>
      <c r="D74" s="479"/>
      <c r="E74" s="473">
        <f>'1SP12'!B$40</f>
        <v>0</v>
      </c>
      <c r="F74" s="476"/>
      <c r="G74" s="473">
        <f>'1SP12'!D$40</f>
        <v>0</v>
      </c>
      <c r="H74" s="476"/>
      <c r="I74" s="473">
        <f>'1SP12'!F$40</f>
        <v>0</v>
      </c>
      <c r="J74" s="474"/>
      <c r="K74" s="474"/>
      <c r="L74" s="475"/>
    </row>
    <row r="75" spans="1:12" ht="30" customHeight="1" x14ac:dyDescent="0.25">
      <c r="A75" s="477" t="str">
        <f>TRIM('1SP13'!A$14)&amp;"   "&amp;TRIM('1SP13'!A$26)</f>
        <v xml:space="preserve">   </v>
      </c>
      <c r="B75" s="478"/>
      <c r="C75" s="478"/>
      <c r="D75" s="479"/>
      <c r="E75" s="473">
        <f>'1SP13'!B$40</f>
        <v>0</v>
      </c>
      <c r="F75" s="476"/>
      <c r="G75" s="473">
        <f>'1SP13'!D$40</f>
        <v>0</v>
      </c>
      <c r="H75" s="476"/>
      <c r="I75" s="473">
        <f>'1SP13'!F$40</f>
        <v>0</v>
      </c>
      <c r="J75" s="474"/>
      <c r="K75" s="474"/>
      <c r="L75" s="475"/>
    </row>
    <row r="76" spans="1:12" ht="30" customHeight="1" x14ac:dyDescent="0.25">
      <c r="A76" s="477" t="str">
        <f>TRIM('1SP14'!A$14)&amp;"   "&amp;TRIM('1SP14'!A$26)</f>
        <v xml:space="preserve">   </v>
      </c>
      <c r="B76" s="478"/>
      <c r="C76" s="478"/>
      <c r="D76" s="479"/>
      <c r="E76" s="473">
        <f>'1SP14'!B$40</f>
        <v>0</v>
      </c>
      <c r="F76" s="476"/>
      <c r="G76" s="473">
        <f>'1SP14'!D$40</f>
        <v>0</v>
      </c>
      <c r="H76" s="476"/>
      <c r="I76" s="473">
        <f>'1SP14'!F$40</f>
        <v>0</v>
      </c>
      <c r="J76" s="474"/>
      <c r="K76" s="474"/>
      <c r="L76" s="475"/>
    </row>
    <row r="77" spans="1:12" ht="30" customHeight="1" x14ac:dyDescent="0.25">
      <c r="A77" s="477" t="str">
        <f>TRIM('1SP15'!A$14)&amp;"   "&amp;TRIM('1SP15'!A$26)</f>
        <v xml:space="preserve">   </v>
      </c>
      <c r="B77" s="478"/>
      <c r="C77" s="478"/>
      <c r="D77" s="479"/>
      <c r="E77" s="473">
        <f>'1SP15'!B$40</f>
        <v>0</v>
      </c>
      <c r="F77" s="476"/>
      <c r="G77" s="473">
        <f>'1SP15'!D$40</f>
        <v>0</v>
      </c>
      <c r="H77" s="476"/>
      <c r="I77" s="473">
        <f>'1SP15'!F$40</f>
        <v>0</v>
      </c>
      <c r="J77" s="474"/>
      <c r="K77" s="474"/>
      <c r="L77" s="475"/>
    </row>
    <row r="78" spans="1:12" ht="30" customHeight="1" x14ac:dyDescent="0.25">
      <c r="A78" s="477" t="str">
        <f>TRIM('1SP16'!A$14)&amp;"   "&amp;TRIM('1SP16'!A$26)</f>
        <v xml:space="preserve">   </v>
      </c>
      <c r="B78" s="478"/>
      <c r="C78" s="478"/>
      <c r="D78" s="479"/>
      <c r="E78" s="473">
        <f>'1SP16'!B$40</f>
        <v>0</v>
      </c>
      <c r="F78" s="476"/>
      <c r="G78" s="473">
        <f>'1SP16'!D$40</f>
        <v>0</v>
      </c>
      <c r="H78" s="476"/>
      <c r="I78" s="473">
        <f>'1SP16'!F$40</f>
        <v>0</v>
      </c>
      <c r="J78" s="474"/>
      <c r="K78" s="474"/>
      <c r="L78" s="475"/>
    </row>
    <row r="79" spans="1:12" ht="30" customHeight="1" x14ac:dyDescent="0.25">
      <c r="A79" s="477" t="str">
        <f>TRIM('1SP17'!A$14)&amp;"   "&amp;TRIM('1SP17'!A$26)</f>
        <v xml:space="preserve">   </v>
      </c>
      <c r="B79" s="478"/>
      <c r="C79" s="478"/>
      <c r="D79" s="479"/>
      <c r="E79" s="473">
        <f>'1SP17'!B$40</f>
        <v>0</v>
      </c>
      <c r="F79" s="476"/>
      <c r="G79" s="473">
        <f>'1SP17'!D$40</f>
        <v>0</v>
      </c>
      <c r="H79" s="476"/>
      <c r="I79" s="473">
        <f>'1SP17'!F$40</f>
        <v>0</v>
      </c>
      <c r="J79" s="474"/>
      <c r="K79" s="474"/>
      <c r="L79" s="475"/>
    </row>
    <row r="80" spans="1:12" ht="30" customHeight="1" x14ac:dyDescent="0.25">
      <c r="A80" s="477" t="str">
        <f>TRIM('1SP18'!A$14)&amp;"   "&amp;TRIM('1SP18'!A$26)</f>
        <v xml:space="preserve">   </v>
      </c>
      <c r="B80" s="478"/>
      <c r="C80" s="478"/>
      <c r="D80" s="479"/>
      <c r="E80" s="473">
        <f>'1SP18'!B$40</f>
        <v>0</v>
      </c>
      <c r="F80" s="476"/>
      <c r="G80" s="473">
        <f>'1SP18'!D$40</f>
        <v>0</v>
      </c>
      <c r="H80" s="476"/>
      <c r="I80" s="473">
        <f>'1SP18'!F$40</f>
        <v>0</v>
      </c>
      <c r="J80" s="474"/>
      <c r="K80" s="474"/>
      <c r="L80" s="475"/>
    </row>
    <row r="81" spans="1:12" ht="30" customHeight="1" x14ac:dyDescent="0.25">
      <c r="A81" s="477" t="str">
        <f>TRIM('1SP19'!A$14)&amp;"   "&amp;TRIM('1SP19'!A$26)</f>
        <v xml:space="preserve">   </v>
      </c>
      <c r="B81" s="478"/>
      <c r="C81" s="478"/>
      <c r="D81" s="479"/>
      <c r="E81" s="473">
        <f>'1SP19'!B$40</f>
        <v>0</v>
      </c>
      <c r="F81" s="476"/>
      <c r="G81" s="473">
        <f>'1SP19'!D$40</f>
        <v>0</v>
      </c>
      <c r="H81" s="476"/>
      <c r="I81" s="473">
        <f>'1SP19'!F$40</f>
        <v>0</v>
      </c>
      <c r="J81" s="474"/>
      <c r="K81" s="474"/>
      <c r="L81" s="475"/>
    </row>
    <row r="82" spans="1:12" ht="30" customHeight="1" x14ac:dyDescent="0.25">
      <c r="A82" s="477" t="str">
        <f>TRIM('1SP20'!A$14)&amp;"   "&amp;TRIM('1SP20'!A$26)</f>
        <v xml:space="preserve">   </v>
      </c>
      <c r="B82" s="478"/>
      <c r="C82" s="478"/>
      <c r="D82" s="479"/>
      <c r="E82" s="473">
        <f>'1SP20'!B$40</f>
        <v>0</v>
      </c>
      <c r="F82" s="476"/>
      <c r="G82" s="473">
        <f>'1SP20'!D$40</f>
        <v>0</v>
      </c>
      <c r="H82" s="476"/>
      <c r="I82" s="473">
        <f>'1SP20'!F$40</f>
        <v>0</v>
      </c>
      <c r="J82" s="474"/>
      <c r="K82" s="474"/>
      <c r="L82" s="475"/>
    </row>
    <row r="83" spans="1:12" ht="27.95" customHeight="1" thickBot="1" x14ac:dyDescent="0.3">
      <c r="A83" s="512" t="s">
        <v>85</v>
      </c>
      <c r="B83" s="513"/>
      <c r="C83" s="513"/>
      <c r="D83" s="513"/>
      <c r="E83" s="514">
        <f>SUM(E63:F82)</f>
        <v>0</v>
      </c>
      <c r="F83" s="514"/>
      <c r="G83" s="514">
        <f>SUM(G63:H82)</f>
        <v>0</v>
      </c>
      <c r="H83" s="514"/>
      <c r="I83" s="514">
        <f>SUM(I63:L82)</f>
        <v>0</v>
      </c>
      <c r="J83" s="514"/>
      <c r="K83" s="514"/>
      <c r="L83" s="515"/>
    </row>
    <row r="84" spans="1:12" ht="16.5" thickTop="1" x14ac:dyDescent="0.25"/>
  </sheetData>
  <sheetProtection algorithmName="SHA-512" hashValue="jBTrfOTxd8p/WPNxEhmh5DoNMAX8Vxa6EAYge6DIGz8/rM/vI3HtO1Q1e814D3EeITMQwGCE8yctiG4dNgpPXw==" saltValue="pT+gvlxoOLwiYyDVDz/OcQ==" spinCount="100000" sheet="1" selectLockedCells="1"/>
  <customSheetViews>
    <customSheetView guid="{17021DDE-0EDC-429C-8B34-14A1CA2E76B2}" printArea="1" hiddenColumns="1" topLeftCell="A58">
      <selection activeCell="E79" sqref="E79:F79"/>
      <rowBreaks count="1" manualBreakCount="1">
        <brk id="55" max="16383" man="1"/>
      </rowBreaks>
      <pageMargins left="0.59055118110236227" right="0.39370078740157483" top="0.59055118110236227" bottom="0.39370078740157483" header="0" footer="0"/>
      <pageSetup paperSize="9" orientation="portrait" blackAndWhite="1" r:id="rId1"/>
      <headerFooter alignWithMargins="0">
        <oddFooter>&amp;R&amp;9 1S   &amp;P</oddFooter>
      </headerFooter>
    </customSheetView>
  </customSheetViews>
  <mergeCells count="233">
    <mergeCell ref="G73:H73"/>
    <mergeCell ref="I73:L73"/>
    <mergeCell ref="A71:D71"/>
    <mergeCell ref="E71:F71"/>
    <mergeCell ref="A67:D67"/>
    <mergeCell ref="E67:F67"/>
    <mergeCell ref="G67:H67"/>
    <mergeCell ref="I67:L67"/>
    <mergeCell ref="A68:D68"/>
    <mergeCell ref="E68:F68"/>
    <mergeCell ref="G68:H68"/>
    <mergeCell ref="I68:L68"/>
    <mergeCell ref="G65:H65"/>
    <mergeCell ref="I65:L65"/>
    <mergeCell ref="A69:D69"/>
    <mergeCell ref="E69:F69"/>
    <mergeCell ref="G69:H69"/>
    <mergeCell ref="I69:L69"/>
    <mergeCell ref="A66:D66"/>
    <mergeCell ref="E66:F66"/>
    <mergeCell ref="A34:D34"/>
    <mergeCell ref="E34:F34"/>
    <mergeCell ref="G34:H34"/>
    <mergeCell ref="I34:L34"/>
    <mergeCell ref="G66:H66"/>
    <mergeCell ref="I66:L66"/>
    <mergeCell ref="A35:D35"/>
    <mergeCell ref="E35:F35"/>
    <mergeCell ref="G35:H35"/>
    <mergeCell ref="I35:L35"/>
    <mergeCell ref="A64:D64"/>
    <mergeCell ref="E64:F64"/>
    <mergeCell ref="G64:H64"/>
    <mergeCell ref="I64:L64"/>
    <mergeCell ref="A36:D36"/>
    <mergeCell ref="E36:F36"/>
    <mergeCell ref="H27:L27"/>
    <mergeCell ref="B26:E26"/>
    <mergeCell ref="A29:D29"/>
    <mergeCell ref="E29:F29"/>
    <mergeCell ref="G29:H29"/>
    <mergeCell ref="I29:L29"/>
    <mergeCell ref="B20:L20"/>
    <mergeCell ref="B27:E27"/>
    <mergeCell ref="B28:L28"/>
    <mergeCell ref="A23:I24"/>
    <mergeCell ref="A21:I22"/>
    <mergeCell ref="B25:L25"/>
    <mergeCell ref="F26:G26"/>
    <mergeCell ref="H26:L26"/>
    <mergeCell ref="F27:G27"/>
    <mergeCell ref="G36:H36"/>
    <mergeCell ref="I36:L36"/>
    <mergeCell ref="A38:D38"/>
    <mergeCell ref="E38:F38"/>
    <mergeCell ref="G38:H38"/>
    <mergeCell ref="I38:L38"/>
    <mergeCell ref="A30:D30"/>
    <mergeCell ref="E30:F30"/>
    <mergeCell ref="G30:H30"/>
    <mergeCell ref="I30:L30"/>
    <mergeCell ref="A31:D31"/>
    <mergeCell ref="E31:F31"/>
    <mergeCell ref="G31:H31"/>
    <mergeCell ref="I31:L31"/>
    <mergeCell ref="A32:D32"/>
    <mergeCell ref="E32:F32"/>
    <mergeCell ref="G32:H32"/>
    <mergeCell ref="I32:L32"/>
    <mergeCell ref="A33:D33"/>
    <mergeCell ref="E33:F33"/>
    <mergeCell ref="G33:H33"/>
    <mergeCell ref="I33:L33"/>
    <mergeCell ref="A37:D37"/>
    <mergeCell ref="E37:F37"/>
    <mergeCell ref="D11:J11"/>
    <mergeCell ref="J5:L5"/>
    <mergeCell ref="A18:C18"/>
    <mergeCell ref="A17:C17"/>
    <mergeCell ref="F12:G12"/>
    <mergeCell ref="F13:G13"/>
    <mergeCell ref="F14:G14"/>
    <mergeCell ref="F15:G15"/>
    <mergeCell ref="A83:D83"/>
    <mergeCell ref="E83:F83"/>
    <mergeCell ref="G83:H83"/>
    <mergeCell ref="I83:L83"/>
    <mergeCell ref="A72:D72"/>
    <mergeCell ref="E72:F72"/>
    <mergeCell ref="G72:H72"/>
    <mergeCell ref="I72:L72"/>
    <mergeCell ref="A73:D73"/>
    <mergeCell ref="E73:F73"/>
    <mergeCell ref="G71:H71"/>
    <mergeCell ref="I71:L71"/>
    <mergeCell ref="A70:D70"/>
    <mergeCell ref="E70:F70"/>
    <mergeCell ref="G70:H70"/>
    <mergeCell ref="I70:L70"/>
    <mergeCell ref="G37:H37"/>
    <mergeCell ref="I37:L37"/>
    <mergeCell ref="A40:D40"/>
    <mergeCell ref="E40:F40"/>
    <mergeCell ref="G40:H40"/>
    <mergeCell ref="I40:L40"/>
    <mergeCell ref="A39:D39"/>
    <mergeCell ref="E39:F39"/>
    <mergeCell ref="A44:D44"/>
    <mergeCell ref="E44:F44"/>
    <mergeCell ref="G44:H44"/>
    <mergeCell ref="I44:L44"/>
    <mergeCell ref="A43:D43"/>
    <mergeCell ref="E43:F43"/>
    <mergeCell ref="G43:H43"/>
    <mergeCell ref="I43:L43"/>
    <mergeCell ref="G39:H39"/>
    <mergeCell ref="I39:L39"/>
    <mergeCell ref="A42:D42"/>
    <mergeCell ref="E42:F42"/>
    <mergeCell ref="G42:H42"/>
    <mergeCell ref="I42:L42"/>
    <mergeCell ref="A41:D41"/>
    <mergeCell ref="E41:F41"/>
    <mergeCell ref="G41:H41"/>
    <mergeCell ref="I41:L41"/>
    <mergeCell ref="A47:D47"/>
    <mergeCell ref="E47:F47"/>
    <mergeCell ref="G47:H47"/>
    <mergeCell ref="I47:L47"/>
    <mergeCell ref="A46:D46"/>
    <mergeCell ref="E46:F46"/>
    <mergeCell ref="G46:H46"/>
    <mergeCell ref="I46:L46"/>
    <mergeCell ref="A45:D45"/>
    <mergeCell ref="E45:F45"/>
    <mergeCell ref="G45:H45"/>
    <mergeCell ref="I45:L45"/>
    <mergeCell ref="A50:D50"/>
    <mergeCell ref="E50:F50"/>
    <mergeCell ref="G50:H50"/>
    <mergeCell ref="I50:L50"/>
    <mergeCell ref="A49:D49"/>
    <mergeCell ref="E49:F49"/>
    <mergeCell ref="G49:H49"/>
    <mergeCell ref="I49:L49"/>
    <mergeCell ref="A48:D48"/>
    <mergeCell ref="E48:F48"/>
    <mergeCell ref="G48:H48"/>
    <mergeCell ref="I48:L48"/>
    <mergeCell ref="A53:D53"/>
    <mergeCell ref="E53:F53"/>
    <mergeCell ref="G53:H53"/>
    <mergeCell ref="I53:L53"/>
    <mergeCell ref="A52:D52"/>
    <mergeCell ref="E52:F52"/>
    <mergeCell ref="G52:H52"/>
    <mergeCell ref="I52:L52"/>
    <mergeCell ref="A51:D51"/>
    <mergeCell ref="E51:F51"/>
    <mergeCell ref="G51:H51"/>
    <mergeCell ref="I51:L51"/>
    <mergeCell ref="A56:D56"/>
    <mergeCell ref="E56:F56"/>
    <mergeCell ref="G56:H56"/>
    <mergeCell ref="I56:L56"/>
    <mergeCell ref="A55:D55"/>
    <mergeCell ref="E55:F55"/>
    <mergeCell ref="G55:H55"/>
    <mergeCell ref="I55:L55"/>
    <mergeCell ref="A54:D54"/>
    <mergeCell ref="E54:F54"/>
    <mergeCell ref="G54:H54"/>
    <mergeCell ref="I54:L54"/>
    <mergeCell ref="A58:D58"/>
    <mergeCell ref="E58:F58"/>
    <mergeCell ref="A63:D63"/>
    <mergeCell ref="E63:F63"/>
    <mergeCell ref="A65:D65"/>
    <mergeCell ref="E65:F65"/>
    <mergeCell ref="G58:H58"/>
    <mergeCell ref="I58:L58"/>
    <mergeCell ref="A57:D57"/>
    <mergeCell ref="E57:F57"/>
    <mergeCell ref="G57:H57"/>
    <mergeCell ref="I57:L57"/>
    <mergeCell ref="G63:H63"/>
    <mergeCell ref="I63:L63"/>
    <mergeCell ref="A61:D62"/>
    <mergeCell ref="E61:L61"/>
    <mergeCell ref="E62:F62"/>
    <mergeCell ref="G62:H62"/>
    <mergeCell ref="I62:L62"/>
    <mergeCell ref="G59:H59"/>
    <mergeCell ref="I59:L59"/>
    <mergeCell ref="B60:L60"/>
    <mergeCell ref="A59:D59"/>
    <mergeCell ref="E59:F59"/>
    <mergeCell ref="A82:D82"/>
    <mergeCell ref="E74:F74"/>
    <mergeCell ref="E75:F75"/>
    <mergeCell ref="E76:F76"/>
    <mergeCell ref="E77:F77"/>
    <mergeCell ref="E78:F78"/>
    <mergeCell ref="A74:D74"/>
    <mergeCell ref="A75:D75"/>
    <mergeCell ref="A76:D76"/>
    <mergeCell ref="A77:D77"/>
    <mergeCell ref="A78:D78"/>
    <mergeCell ref="A79:D79"/>
    <mergeCell ref="A80:D80"/>
    <mergeCell ref="A81:D81"/>
    <mergeCell ref="G80:H80"/>
    <mergeCell ref="E79:F79"/>
    <mergeCell ref="E80:F80"/>
    <mergeCell ref="E81:F81"/>
    <mergeCell ref="E82:F82"/>
    <mergeCell ref="G81:H81"/>
    <mergeCell ref="G82:H82"/>
    <mergeCell ref="G74:H74"/>
    <mergeCell ref="G75:H75"/>
    <mergeCell ref="G76:H76"/>
    <mergeCell ref="G77:H77"/>
    <mergeCell ref="G78:H78"/>
    <mergeCell ref="G79:H79"/>
    <mergeCell ref="I80:L80"/>
    <mergeCell ref="I81:L81"/>
    <mergeCell ref="I82:L82"/>
    <mergeCell ref="I74:L74"/>
    <mergeCell ref="I75:L75"/>
    <mergeCell ref="I76:L76"/>
    <mergeCell ref="I77:L77"/>
    <mergeCell ref="I78:L78"/>
    <mergeCell ref="I79:L79"/>
  </mergeCells>
  <phoneticPr fontId="6" type="noConversion"/>
  <dataValidations count="2">
    <dataValidation type="decimal" allowBlank="1" showErrorMessage="1" errorTitle="KLAIDA" error="Įveskite skaičių !" sqref="B27:L27">
      <formula1>0</formula1>
      <formula2>999999999999999</formula2>
    </dataValidation>
    <dataValidation type="list" allowBlank="1" showInputMessage="1" showErrorMessage="1" sqref="K23 K21">
      <formula1>$O$25:$O$26</formula1>
    </dataValidation>
  </dataValidations>
  <pageMargins left="0.59055118110236227" right="0.39370078740157483" top="0.59055118110236227" bottom="0.39370078740157483" header="0" footer="0"/>
  <pageSetup paperSize="9" orientation="portrait" blackAndWhite="1" r:id="rId2"/>
  <headerFooter alignWithMargins="0">
    <oddFooter>&amp;R&amp;9 1S   &amp;P</oddFooter>
  </headerFooter>
  <rowBreaks count="1" manualBreakCount="1">
    <brk id="59"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showRowColHeaders="0" workbookViewId="0">
      <selection activeCell="A14" sqref="A14:F14"/>
    </sheetView>
  </sheetViews>
  <sheetFormatPr defaultRowHeight="15.75" x14ac:dyDescent="0.25"/>
  <cols>
    <col min="1" max="1" width="5.6640625" style="22" customWidth="1"/>
    <col min="2" max="2" width="24" style="22" customWidth="1"/>
    <col min="3" max="3" width="4.33203125" style="22" customWidth="1"/>
    <col min="4" max="4" width="27.5" style="22" customWidth="1"/>
    <col min="5" max="5" width="5.6640625" style="22" customWidth="1"/>
    <col min="6" max="6" width="29.6640625" style="22" customWidth="1"/>
    <col min="7" max="16384" width="9.33203125" style="22"/>
  </cols>
  <sheetData>
    <row r="1" spans="1:6" ht="15.75" customHeight="1" x14ac:dyDescent="0.25">
      <c r="E1" s="571" t="s">
        <v>153</v>
      </c>
      <c r="F1" s="168"/>
    </row>
    <row r="2" spans="1:6" x14ac:dyDescent="0.25">
      <c r="E2" s="168"/>
      <c r="F2" s="168"/>
    </row>
    <row r="3" spans="1:6" x14ac:dyDescent="0.25">
      <c r="E3" s="576"/>
      <c r="F3" s="576"/>
    </row>
    <row r="4" spans="1:6" ht="15.75" customHeight="1" x14ac:dyDescent="0.25">
      <c r="A4" s="26"/>
      <c r="D4" s="45" t="s">
        <v>154</v>
      </c>
    </row>
    <row r="5" spans="1:6" x14ac:dyDescent="0.25">
      <c r="B5" s="577" t="s">
        <v>71</v>
      </c>
      <c r="C5" s="507"/>
      <c r="D5" s="507"/>
      <c r="E5" s="507"/>
      <c r="F5" s="507"/>
    </row>
    <row r="6" spans="1:6" x14ac:dyDescent="0.25">
      <c r="B6" s="27"/>
      <c r="C6" s="51"/>
      <c r="D6" s="509" t="str">
        <f>'1F'!E11</f>
        <v xml:space="preserve">    -  -  </v>
      </c>
      <c r="E6" s="509"/>
      <c r="F6" s="51"/>
    </row>
    <row r="7" spans="1:6" ht="11.25" customHeight="1" x14ac:dyDescent="0.25">
      <c r="B7" s="27"/>
      <c r="C7" s="51"/>
      <c r="D7" s="407" t="s">
        <v>0</v>
      </c>
      <c r="E7" s="168"/>
      <c r="F7" s="51"/>
    </row>
    <row r="8" spans="1:6" x14ac:dyDescent="0.25">
      <c r="B8" s="27"/>
      <c r="C8" s="51"/>
      <c r="D8" s="510" t="str">
        <f>'1F'!E13</f>
        <v xml:space="preserve"> </v>
      </c>
      <c r="E8" s="511"/>
      <c r="F8" s="51"/>
    </row>
    <row r="9" spans="1:6" ht="11.25" customHeight="1" thickBot="1" x14ac:dyDescent="0.3">
      <c r="A9" s="27"/>
      <c r="D9" s="407" t="s">
        <v>88</v>
      </c>
      <c r="E9" s="168"/>
    </row>
    <row r="10" spans="1:6" ht="16.5" thickBot="1" x14ac:dyDescent="0.3">
      <c r="A10" s="508" t="s">
        <v>1</v>
      </c>
      <c r="B10" s="507"/>
      <c r="C10" s="73" t="str">
        <f>'1F'!Check16</f>
        <v xml:space="preserve"> </v>
      </c>
    </row>
    <row r="11" spans="1:6" ht="16.5" thickBot="1" x14ac:dyDescent="0.3">
      <c r="A11" s="582" t="s">
        <v>2</v>
      </c>
      <c r="B11" s="583"/>
      <c r="C11" s="74" t="str">
        <f>'1F'!C16</f>
        <v xml:space="preserve"> </v>
      </c>
    </row>
    <row r="12" spans="1:6" ht="16.5" thickBot="1" x14ac:dyDescent="0.3">
      <c r="A12" s="26"/>
    </row>
    <row r="13" spans="1:6" ht="18" customHeight="1" thickTop="1" thickBot="1" x14ac:dyDescent="0.3">
      <c r="A13" s="53">
        <v>1</v>
      </c>
      <c r="B13" s="572" t="s">
        <v>72</v>
      </c>
      <c r="C13" s="572"/>
      <c r="D13" s="572"/>
      <c r="E13" s="572"/>
      <c r="F13" s="573"/>
    </row>
    <row r="14" spans="1:6" ht="18" customHeight="1" thickTop="1" x14ac:dyDescent="0.25">
      <c r="A14" s="161"/>
      <c r="B14" s="574"/>
      <c r="C14" s="574"/>
      <c r="D14" s="574"/>
      <c r="E14" s="574"/>
      <c r="F14" s="575"/>
    </row>
    <row r="15" spans="1:6" ht="18" customHeight="1" x14ac:dyDescent="0.25">
      <c r="A15" s="554"/>
      <c r="B15" s="555"/>
      <c r="C15" s="555"/>
      <c r="D15" s="555"/>
      <c r="E15" s="555"/>
      <c r="F15" s="556"/>
    </row>
    <row r="16" spans="1:6" ht="18" customHeight="1" thickBot="1" x14ac:dyDescent="0.3">
      <c r="A16" s="550"/>
      <c r="B16" s="551"/>
      <c r="C16" s="551"/>
      <c r="D16" s="551"/>
      <c r="E16" s="551"/>
      <c r="F16" s="552"/>
    </row>
    <row r="17" spans="1:6" s="51" customFormat="1" ht="18" customHeight="1" thickTop="1" thickBot="1" x14ac:dyDescent="0.3">
      <c r="A17" s="53">
        <v>2</v>
      </c>
      <c r="B17" s="557" t="s">
        <v>95</v>
      </c>
      <c r="C17" s="557"/>
      <c r="D17" s="557"/>
      <c r="E17" s="557"/>
      <c r="F17" s="578"/>
    </row>
    <row r="18" spans="1:6" s="51" customFormat="1" ht="18" customHeight="1" thickTop="1" x14ac:dyDescent="0.25">
      <c r="A18" s="587"/>
      <c r="B18" s="588"/>
      <c r="C18" s="588"/>
      <c r="D18" s="588"/>
      <c r="E18" s="588"/>
      <c r="F18" s="589"/>
    </row>
    <row r="19" spans="1:6" s="51" customFormat="1" ht="18" customHeight="1" x14ac:dyDescent="0.25">
      <c r="A19" s="554"/>
      <c r="B19" s="555"/>
      <c r="C19" s="555"/>
      <c r="D19" s="555"/>
      <c r="E19" s="555"/>
      <c r="F19" s="556"/>
    </row>
    <row r="20" spans="1:6" s="51" customFormat="1" ht="18" customHeight="1" thickBot="1" x14ac:dyDescent="0.3">
      <c r="A20" s="550"/>
      <c r="B20" s="551"/>
      <c r="C20" s="551"/>
      <c r="D20" s="551"/>
      <c r="E20" s="551"/>
      <c r="F20" s="552"/>
    </row>
    <row r="21" spans="1:6" s="51" customFormat="1" ht="18" customHeight="1" thickTop="1" thickBot="1" x14ac:dyDescent="0.3">
      <c r="A21" s="53">
        <v>3</v>
      </c>
      <c r="B21" s="557" t="s">
        <v>40</v>
      </c>
      <c r="C21" s="557"/>
      <c r="D21" s="557"/>
      <c r="E21" s="557"/>
      <c r="F21" s="578"/>
    </row>
    <row r="22" spans="1:6" s="51" customFormat="1" ht="18" customHeight="1" thickTop="1" x14ac:dyDescent="0.25">
      <c r="A22" s="584"/>
      <c r="B22" s="585"/>
      <c r="C22" s="585"/>
      <c r="D22" s="585"/>
      <c r="E22" s="585"/>
      <c r="F22" s="586"/>
    </row>
    <row r="23" spans="1:6" s="51" customFormat="1" ht="18" customHeight="1" x14ac:dyDescent="0.25">
      <c r="A23" s="554"/>
      <c r="B23" s="555"/>
      <c r="C23" s="555"/>
      <c r="D23" s="555"/>
      <c r="E23" s="555"/>
      <c r="F23" s="556"/>
    </row>
    <row r="24" spans="1:6" s="51" customFormat="1" ht="18" customHeight="1" thickBot="1" x14ac:dyDescent="0.3">
      <c r="A24" s="550"/>
      <c r="B24" s="551"/>
      <c r="C24" s="551"/>
      <c r="D24" s="551"/>
      <c r="E24" s="551"/>
      <c r="F24" s="552"/>
    </row>
    <row r="25" spans="1:6" s="51" customFormat="1" ht="18" customHeight="1" thickTop="1" thickBot="1" x14ac:dyDescent="0.3">
      <c r="A25" s="53">
        <v>4</v>
      </c>
      <c r="B25" s="557" t="s">
        <v>84</v>
      </c>
      <c r="C25" s="557"/>
      <c r="D25" s="557"/>
      <c r="E25" s="557"/>
      <c r="F25" s="578"/>
    </row>
    <row r="26" spans="1:6" s="51" customFormat="1" ht="18" customHeight="1" thickTop="1" x14ac:dyDescent="0.25">
      <c r="A26" s="579"/>
      <c r="B26" s="580"/>
      <c r="C26" s="580"/>
      <c r="D26" s="580"/>
      <c r="E26" s="580"/>
      <c r="F26" s="581"/>
    </row>
    <row r="27" spans="1:6" s="51" customFormat="1" ht="18" customHeight="1" x14ac:dyDescent="0.25">
      <c r="A27" s="554"/>
      <c r="B27" s="555"/>
      <c r="C27" s="555"/>
      <c r="D27" s="555"/>
      <c r="E27" s="555"/>
      <c r="F27" s="556"/>
    </row>
    <row r="28" spans="1:6" s="51" customFormat="1" ht="18" customHeight="1" thickBot="1" x14ac:dyDescent="0.3">
      <c r="A28" s="550"/>
      <c r="B28" s="551"/>
      <c r="C28" s="551"/>
      <c r="D28" s="551"/>
      <c r="E28" s="551"/>
      <c r="F28" s="552"/>
    </row>
    <row r="29" spans="1:6" s="51" customFormat="1" ht="18" customHeight="1" thickTop="1" thickBot="1" x14ac:dyDescent="0.3">
      <c r="A29" s="53">
        <v>5</v>
      </c>
      <c r="B29" s="557" t="s">
        <v>41</v>
      </c>
      <c r="C29" s="558"/>
      <c r="D29" s="558"/>
      <c r="E29" s="558"/>
      <c r="F29" s="559"/>
    </row>
    <row r="30" spans="1:6" s="51" customFormat="1" ht="18" customHeight="1" thickTop="1" x14ac:dyDescent="0.25">
      <c r="A30" s="560"/>
      <c r="B30" s="561"/>
      <c r="C30" s="561"/>
      <c r="D30" s="561"/>
      <c r="E30" s="561"/>
      <c r="F30" s="562"/>
    </row>
    <row r="31" spans="1:6" s="51" customFormat="1" ht="18" customHeight="1" x14ac:dyDescent="0.25">
      <c r="A31" s="554"/>
      <c r="B31" s="555"/>
      <c r="C31" s="555"/>
      <c r="D31" s="555"/>
      <c r="E31" s="555"/>
      <c r="F31" s="556"/>
    </row>
    <row r="32" spans="1:6" s="51" customFormat="1" ht="18" customHeight="1" thickBot="1" x14ac:dyDescent="0.3">
      <c r="A32" s="550"/>
      <c r="B32" s="551"/>
      <c r="C32" s="551"/>
      <c r="D32" s="551"/>
      <c r="E32" s="551"/>
      <c r="F32" s="552"/>
    </row>
    <row r="33" spans="1:6" s="51" customFormat="1" ht="18" customHeight="1" thickTop="1" thickBot="1" x14ac:dyDescent="0.3">
      <c r="A33" s="53">
        <v>6</v>
      </c>
      <c r="B33" s="557" t="s">
        <v>96</v>
      </c>
      <c r="C33" s="558"/>
      <c r="D33" s="558"/>
      <c r="E33" s="558"/>
      <c r="F33" s="559"/>
    </row>
    <row r="34" spans="1:6" s="51" customFormat="1" ht="18" customHeight="1" thickTop="1" x14ac:dyDescent="0.25">
      <c r="A34" s="560"/>
      <c r="B34" s="561"/>
      <c r="C34" s="561"/>
      <c r="D34" s="561"/>
      <c r="E34" s="561"/>
      <c r="F34" s="562"/>
    </row>
    <row r="35" spans="1:6" s="51" customFormat="1" ht="18" customHeight="1" x14ac:dyDescent="0.25">
      <c r="A35" s="554"/>
      <c r="B35" s="555"/>
      <c r="C35" s="555"/>
      <c r="D35" s="555"/>
      <c r="E35" s="555"/>
      <c r="F35" s="556"/>
    </row>
    <row r="36" spans="1:6" s="51" customFormat="1" ht="18" customHeight="1" thickBot="1" x14ac:dyDescent="0.3">
      <c r="A36" s="550"/>
      <c r="B36" s="551"/>
      <c r="C36" s="551"/>
      <c r="D36" s="551"/>
      <c r="E36" s="551"/>
      <c r="F36" s="552"/>
    </row>
    <row r="37" spans="1:6" s="51" customFormat="1" ht="48" customHeight="1" thickTop="1" thickBot="1" x14ac:dyDescent="0.3">
      <c r="A37" s="53">
        <v>7</v>
      </c>
      <c r="B37" s="566" t="s">
        <v>97</v>
      </c>
      <c r="C37" s="567"/>
      <c r="D37" s="568"/>
      <c r="E37" s="569"/>
      <c r="F37" s="570"/>
    </row>
    <row r="38" spans="1:6" ht="17.25" customHeight="1" thickTop="1" thickBot="1" x14ac:dyDescent="0.3">
      <c r="A38" s="53">
        <v>8</v>
      </c>
      <c r="B38" s="503" t="s">
        <v>76</v>
      </c>
      <c r="C38" s="564"/>
      <c r="D38" s="564"/>
      <c r="E38" s="564"/>
      <c r="F38" s="565"/>
    </row>
    <row r="39" spans="1:6" ht="32.25" thickTop="1" x14ac:dyDescent="0.25">
      <c r="A39" s="41"/>
      <c r="B39" s="494" t="s">
        <v>12</v>
      </c>
      <c r="C39" s="494"/>
      <c r="D39" s="363" t="s">
        <v>136</v>
      </c>
      <c r="E39" s="494"/>
      <c r="F39" s="103" t="s">
        <v>148</v>
      </c>
    </row>
    <row r="40" spans="1:6" ht="21.75" customHeight="1" thickBot="1" x14ac:dyDescent="0.3">
      <c r="A40" s="40" t="s">
        <v>77</v>
      </c>
      <c r="B40" s="553"/>
      <c r="C40" s="563"/>
      <c r="D40" s="553"/>
      <c r="E40" s="553"/>
      <c r="F40" s="90"/>
    </row>
    <row r="41" spans="1:6" ht="16.5" thickTop="1" x14ac:dyDescent="0.25">
      <c r="A41" s="38"/>
      <c r="B41" s="38"/>
      <c r="C41" s="38"/>
      <c r="D41" s="38"/>
      <c r="E41" s="38"/>
      <c r="F41" s="38"/>
    </row>
    <row r="42" spans="1:6" x14ac:dyDescent="0.25">
      <c r="A42" s="39"/>
    </row>
  </sheetData>
  <sheetProtection password="CF7A" sheet="1" objects="1" scenarios="1" selectLockedCells="1"/>
  <customSheetViews>
    <customSheetView guid="{17021DDE-0EDC-429C-8B34-14A1CA2E76B2}" topLeftCell="A22">
      <selection activeCell="F40" sqref="F40"/>
      <pageMargins left="0.59055118110236227" right="0.39370078740157483" top="0.59055118110236227" bottom="0.39370078740157483" header="0" footer="0"/>
      <pageSetup paperSize="9" orientation="portrait" blackAndWhite="1" r:id="rId1"/>
      <headerFooter alignWithMargins="0">
        <oddFooter>&amp;R&amp;9 1SP1   &amp;P</oddFooter>
      </headerFooter>
    </customSheetView>
  </customSheetViews>
  <mergeCells count="40">
    <mergeCell ref="A27:F27"/>
    <mergeCell ref="B25:F25"/>
    <mergeCell ref="A26:F26"/>
    <mergeCell ref="A10:B10"/>
    <mergeCell ref="A11:B11"/>
    <mergeCell ref="A24:F24"/>
    <mergeCell ref="B21:F21"/>
    <mergeCell ref="A22:F22"/>
    <mergeCell ref="A15:F15"/>
    <mergeCell ref="A19:F19"/>
    <mergeCell ref="B17:F17"/>
    <mergeCell ref="A18:F18"/>
    <mergeCell ref="E1:F2"/>
    <mergeCell ref="D6:E6"/>
    <mergeCell ref="D7:E7"/>
    <mergeCell ref="A23:F23"/>
    <mergeCell ref="B13:F13"/>
    <mergeCell ref="A14:F14"/>
    <mergeCell ref="A16:F16"/>
    <mergeCell ref="E3:F3"/>
    <mergeCell ref="B5:F5"/>
    <mergeCell ref="A20:F20"/>
    <mergeCell ref="D8:E8"/>
    <mergeCell ref="D9:E9"/>
    <mergeCell ref="A32:F32"/>
    <mergeCell ref="D40:E40"/>
    <mergeCell ref="B39:C39"/>
    <mergeCell ref="A28:F28"/>
    <mergeCell ref="A35:F35"/>
    <mergeCell ref="B33:F33"/>
    <mergeCell ref="A31:F31"/>
    <mergeCell ref="B29:F29"/>
    <mergeCell ref="A30:F30"/>
    <mergeCell ref="B40:C40"/>
    <mergeCell ref="D39:E39"/>
    <mergeCell ref="A34:F34"/>
    <mergeCell ref="A36:F36"/>
    <mergeCell ref="B38:F38"/>
    <mergeCell ref="B37:C37"/>
    <mergeCell ref="D37:F37"/>
  </mergeCells>
  <phoneticPr fontId="6" type="noConversion"/>
  <dataValidations count="2">
    <dataValidation type="decimal" allowBlank="1" showErrorMessage="1" errorTitle="KLAIDA" error="Įveskite skaičių !" sqref="B40:C40 D40:E40 F40">
      <formula1>0</formula1>
      <formula2>9999999999999</formula2>
    </dataValidation>
    <dataValidation type="date" errorStyle="warning" allowBlank="1" showErrorMessage="1" error="Įveskite datą" sqref="A22:F22">
      <formula1>25569</formula1>
      <formula2>42369</formula2>
    </dataValidation>
  </dataValidations>
  <pageMargins left="0.59055118110236227" right="0.39370078740157483" top="0.59055118110236227" bottom="0.39370078740157483" header="0" footer="0"/>
  <pageSetup paperSize="9" orientation="portrait" blackAndWhite="1" r:id="rId2"/>
  <headerFooter alignWithMargins="0">
    <oddFooter>&amp;R&amp;9 1SP1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showRowColHeaders="0" workbookViewId="0">
      <selection activeCell="A14" sqref="A14:F14"/>
    </sheetView>
  </sheetViews>
  <sheetFormatPr defaultRowHeight="15.75" x14ac:dyDescent="0.25"/>
  <cols>
    <col min="1" max="1" width="5.6640625" style="22" customWidth="1"/>
    <col min="2" max="2" width="24" style="22" customWidth="1"/>
    <col min="3" max="3" width="4.33203125" style="22" customWidth="1"/>
    <col min="4" max="4" width="27.5" style="22" customWidth="1"/>
    <col min="5" max="5" width="5.6640625" style="22" customWidth="1"/>
    <col min="6" max="6" width="29.6640625" style="22" customWidth="1"/>
    <col min="7" max="16384" width="9.33203125" style="22"/>
  </cols>
  <sheetData>
    <row r="1" spans="1:6" ht="15.75" customHeight="1" x14ac:dyDescent="0.25">
      <c r="E1" s="571" t="s">
        <v>153</v>
      </c>
      <c r="F1" s="571"/>
    </row>
    <row r="2" spans="1:6" x14ac:dyDescent="0.25">
      <c r="E2" s="571"/>
      <c r="F2" s="571"/>
    </row>
    <row r="3" spans="1:6" x14ac:dyDescent="0.25">
      <c r="E3" s="576"/>
      <c r="F3" s="576"/>
    </row>
    <row r="4" spans="1:6" ht="13.5" customHeight="1" x14ac:dyDescent="0.25">
      <c r="A4" s="26"/>
      <c r="D4" s="22" t="s">
        <v>154</v>
      </c>
    </row>
    <row r="5" spans="1:6" x14ac:dyDescent="0.25">
      <c r="B5" s="577" t="s">
        <v>71</v>
      </c>
      <c r="C5" s="507"/>
      <c r="D5" s="507"/>
      <c r="E5" s="507"/>
      <c r="F5" s="507"/>
    </row>
    <row r="6" spans="1:6" x14ac:dyDescent="0.25">
      <c r="B6" s="27"/>
      <c r="C6" s="51"/>
      <c r="D6" s="509" t="str">
        <f>'1F'!E11</f>
        <v xml:space="preserve">    -  -  </v>
      </c>
      <c r="E6" s="509"/>
      <c r="F6" s="51"/>
    </row>
    <row r="7" spans="1:6" ht="11.25" customHeight="1" x14ac:dyDescent="0.25">
      <c r="B7" s="27"/>
      <c r="C7" s="51"/>
      <c r="D7" s="407" t="s">
        <v>0</v>
      </c>
      <c r="E7" s="168"/>
      <c r="F7" s="51"/>
    </row>
    <row r="8" spans="1:6" x14ac:dyDescent="0.25">
      <c r="B8" s="27"/>
      <c r="C8" s="51"/>
      <c r="D8" s="510" t="str">
        <f>'1F'!E13</f>
        <v xml:space="preserve"> </v>
      </c>
      <c r="E8" s="511"/>
      <c r="F8" s="51"/>
    </row>
    <row r="9" spans="1:6" ht="11.25" customHeight="1" thickBot="1" x14ac:dyDescent="0.3">
      <c r="A9" s="27"/>
      <c r="D9" s="407" t="s">
        <v>88</v>
      </c>
      <c r="E9" s="168"/>
    </row>
    <row r="10" spans="1:6" ht="16.5" thickBot="1" x14ac:dyDescent="0.3">
      <c r="A10" s="508" t="s">
        <v>1</v>
      </c>
      <c r="B10" s="507"/>
      <c r="C10" s="73" t="str">
        <f>'1F'!Check16</f>
        <v xml:space="preserve"> </v>
      </c>
    </row>
    <row r="11" spans="1:6" ht="16.5" thickBot="1" x14ac:dyDescent="0.3">
      <c r="A11" s="582" t="s">
        <v>2</v>
      </c>
      <c r="B11" s="583"/>
      <c r="C11" s="74" t="str">
        <f>'1F'!C16</f>
        <v xml:space="preserve"> </v>
      </c>
    </row>
    <row r="12" spans="1:6" ht="16.5" thickBot="1" x14ac:dyDescent="0.3">
      <c r="A12" s="26"/>
    </row>
    <row r="13" spans="1:6" ht="18" customHeight="1" thickTop="1" thickBot="1" x14ac:dyDescent="0.3">
      <c r="A13" s="53">
        <v>1</v>
      </c>
      <c r="B13" s="572" t="s">
        <v>72</v>
      </c>
      <c r="C13" s="572"/>
      <c r="D13" s="572"/>
      <c r="E13" s="572"/>
      <c r="F13" s="573"/>
    </row>
    <row r="14" spans="1:6" ht="18" customHeight="1" thickTop="1" x14ac:dyDescent="0.25">
      <c r="A14" s="161"/>
      <c r="B14" s="574"/>
      <c r="C14" s="574"/>
      <c r="D14" s="574"/>
      <c r="E14" s="574"/>
      <c r="F14" s="575"/>
    </row>
    <row r="15" spans="1:6" ht="18" customHeight="1" x14ac:dyDescent="0.25">
      <c r="A15" s="554"/>
      <c r="B15" s="555"/>
      <c r="C15" s="555"/>
      <c r="D15" s="555"/>
      <c r="E15" s="555"/>
      <c r="F15" s="556"/>
    </row>
    <row r="16" spans="1:6" ht="18" customHeight="1" thickBot="1" x14ac:dyDescent="0.3">
      <c r="A16" s="550"/>
      <c r="B16" s="551"/>
      <c r="C16" s="551"/>
      <c r="D16" s="551"/>
      <c r="E16" s="551"/>
      <c r="F16" s="552"/>
    </row>
    <row r="17" spans="1:6" s="51" customFormat="1" ht="18" customHeight="1" thickTop="1" thickBot="1" x14ac:dyDescent="0.3">
      <c r="A17" s="53">
        <v>2</v>
      </c>
      <c r="B17" s="557" t="s">
        <v>95</v>
      </c>
      <c r="C17" s="557"/>
      <c r="D17" s="557"/>
      <c r="E17" s="557"/>
      <c r="F17" s="578"/>
    </row>
    <row r="18" spans="1:6" s="51" customFormat="1" ht="18" customHeight="1" thickTop="1" x14ac:dyDescent="0.25">
      <c r="A18" s="587"/>
      <c r="B18" s="588"/>
      <c r="C18" s="588"/>
      <c r="D18" s="588"/>
      <c r="E18" s="588"/>
      <c r="F18" s="589"/>
    </row>
    <row r="19" spans="1:6" s="51" customFormat="1" ht="18" customHeight="1" x14ac:dyDescent="0.25">
      <c r="A19" s="554"/>
      <c r="B19" s="555"/>
      <c r="C19" s="555"/>
      <c r="D19" s="555"/>
      <c r="E19" s="555"/>
      <c r="F19" s="556"/>
    </row>
    <row r="20" spans="1:6" s="51" customFormat="1" ht="18" customHeight="1" thickBot="1" x14ac:dyDescent="0.3">
      <c r="A20" s="550"/>
      <c r="B20" s="551"/>
      <c r="C20" s="551"/>
      <c r="D20" s="551"/>
      <c r="E20" s="551"/>
      <c r="F20" s="552"/>
    </row>
    <row r="21" spans="1:6" s="51" customFormat="1" ht="18" customHeight="1" thickTop="1" thickBot="1" x14ac:dyDescent="0.3">
      <c r="A21" s="53">
        <v>3</v>
      </c>
      <c r="B21" s="557" t="s">
        <v>40</v>
      </c>
      <c r="C21" s="557"/>
      <c r="D21" s="557"/>
      <c r="E21" s="557"/>
      <c r="F21" s="578"/>
    </row>
    <row r="22" spans="1:6" s="51" customFormat="1" ht="18" customHeight="1" thickTop="1" x14ac:dyDescent="0.25">
      <c r="A22" s="584"/>
      <c r="B22" s="585"/>
      <c r="C22" s="585"/>
      <c r="D22" s="585"/>
      <c r="E22" s="585"/>
      <c r="F22" s="586"/>
    </row>
    <row r="23" spans="1:6" s="51" customFormat="1" ht="18" customHeight="1" x14ac:dyDescent="0.25">
      <c r="A23" s="554"/>
      <c r="B23" s="555"/>
      <c r="C23" s="555"/>
      <c r="D23" s="555"/>
      <c r="E23" s="555"/>
      <c r="F23" s="556"/>
    </row>
    <row r="24" spans="1:6" s="51" customFormat="1" ht="18" customHeight="1" thickBot="1" x14ac:dyDescent="0.3">
      <c r="A24" s="550"/>
      <c r="B24" s="551"/>
      <c r="C24" s="551"/>
      <c r="D24" s="551"/>
      <c r="E24" s="551"/>
      <c r="F24" s="552"/>
    </row>
    <row r="25" spans="1:6" s="51" customFormat="1" ht="18" customHeight="1" thickTop="1" thickBot="1" x14ac:dyDescent="0.3">
      <c r="A25" s="53">
        <v>4</v>
      </c>
      <c r="B25" s="557" t="s">
        <v>84</v>
      </c>
      <c r="C25" s="557"/>
      <c r="D25" s="557"/>
      <c r="E25" s="557"/>
      <c r="F25" s="578"/>
    </row>
    <row r="26" spans="1:6" s="51" customFormat="1" ht="18" customHeight="1" thickTop="1" x14ac:dyDescent="0.25">
      <c r="A26" s="579"/>
      <c r="B26" s="580"/>
      <c r="C26" s="580"/>
      <c r="D26" s="580"/>
      <c r="E26" s="580"/>
      <c r="F26" s="581"/>
    </row>
    <row r="27" spans="1:6" s="51" customFormat="1" ht="18" customHeight="1" x14ac:dyDescent="0.25">
      <c r="A27" s="554"/>
      <c r="B27" s="555"/>
      <c r="C27" s="555"/>
      <c r="D27" s="555"/>
      <c r="E27" s="555"/>
      <c r="F27" s="556"/>
    </row>
    <row r="28" spans="1:6" s="51" customFormat="1" ht="18" customHeight="1" thickBot="1" x14ac:dyDescent="0.3">
      <c r="A28" s="550"/>
      <c r="B28" s="551"/>
      <c r="C28" s="551"/>
      <c r="D28" s="551"/>
      <c r="E28" s="551"/>
      <c r="F28" s="552"/>
    </row>
    <row r="29" spans="1:6" s="51" customFormat="1" ht="18" customHeight="1" thickTop="1" thickBot="1" x14ac:dyDescent="0.3">
      <c r="A29" s="53">
        <v>5</v>
      </c>
      <c r="B29" s="557" t="s">
        <v>41</v>
      </c>
      <c r="C29" s="558"/>
      <c r="D29" s="558"/>
      <c r="E29" s="558"/>
      <c r="F29" s="559"/>
    </row>
    <row r="30" spans="1:6" s="51" customFormat="1" ht="18" customHeight="1" thickTop="1" x14ac:dyDescent="0.25">
      <c r="A30" s="560"/>
      <c r="B30" s="561"/>
      <c r="C30" s="561"/>
      <c r="D30" s="561"/>
      <c r="E30" s="561"/>
      <c r="F30" s="562"/>
    </row>
    <row r="31" spans="1:6" s="51" customFormat="1" ht="18" customHeight="1" x14ac:dyDescent="0.25">
      <c r="A31" s="554"/>
      <c r="B31" s="555"/>
      <c r="C31" s="555"/>
      <c r="D31" s="555"/>
      <c r="E31" s="555"/>
      <c r="F31" s="556"/>
    </row>
    <row r="32" spans="1:6" s="51" customFormat="1" ht="18" customHeight="1" thickBot="1" x14ac:dyDescent="0.3">
      <c r="A32" s="550"/>
      <c r="B32" s="551"/>
      <c r="C32" s="551"/>
      <c r="D32" s="551"/>
      <c r="E32" s="551"/>
      <c r="F32" s="552"/>
    </row>
    <row r="33" spans="1:6" s="51" customFormat="1" ht="18" customHeight="1" thickTop="1" thickBot="1" x14ac:dyDescent="0.3">
      <c r="A33" s="53">
        <v>6</v>
      </c>
      <c r="B33" s="557" t="s">
        <v>96</v>
      </c>
      <c r="C33" s="558"/>
      <c r="D33" s="558"/>
      <c r="E33" s="558"/>
      <c r="F33" s="559"/>
    </row>
    <row r="34" spans="1:6" s="51" customFormat="1" ht="18" customHeight="1" thickTop="1" x14ac:dyDescent="0.25">
      <c r="A34" s="560"/>
      <c r="B34" s="561"/>
      <c r="C34" s="561"/>
      <c r="D34" s="561"/>
      <c r="E34" s="561"/>
      <c r="F34" s="562"/>
    </row>
    <row r="35" spans="1:6" s="51" customFormat="1" ht="18" customHeight="1" x14ac:dyDescent="0.25">
      <c r="A35" s="554"/>
      <c r="B35" s="555"/>
      <c r="C35" s="555"/>
      <c r="D35" s="555"/>
      <c r="E35" s="555"/>
      <c r="F35" s="556"/>
    </row>
    <row r="36" spans="1:6" s="51" customFormat="1" ht="18" customHeight="1" thickBot="1" x14ac:dyDescent="0.3">
      <c r="A36" s="550"/>
      <c r="B36" s="551"/>
      <c r="C36" s="551"/>
      <c r="D36" s="551"/>
      <c r="E36" s="551"/>
      <c r="F36" s="552"/>
    </row>
    <row r="37" spans="1:6" s="51" customFormat="1" ht="48" customHeight="1" thickTop="1" thickBot="1" x14ac:dyDescent="0.3">
      <c r="A37" s="53">
        <v>7</v>
      </c>
      <c r="B37" s="566" t="s">
        <v>97</v>
      </c>
      <c r="C37" s="567"/>
      <c r="D37" s="568"/>
      <c r="E37" s="569"/>
      <c r="F37" s="570"/>
    </row>
    <row r="38" spans="1:6" ht="17.25" customHeight="1" thickTop="1" thickBot="1" x14ac:dyDescent="0.3">
      <c r="A38" s="53">
        <v>8</v>
      </c>
      <c r="B38" s="503" t="s">
        <v>76</v>
      </c>
      <c r="C38" s="564"/>
      <c r="D38" s="564"/>
      <c r="E38" s="564"/>
      <c r="F38" s="565"/>
    </row>
    <row r="39" spans="1:6" ht="32.25" thickTop="1" x14ac:dyDescent="0.25">
      <c r="A39" s="41"/>
      <c r="B39" s="494" t="s">
        <v>12</v>
      </c>
      <c r="C39" s="494"/>
      <c r="D39" s="363" t="s">
        <v>136</v>
      </c>
      <c r="E39" s="494"/>
      <c r="F39" s="103" t="s">
        <v>148</v>
      </c>
    </row>
    <row r="40" spans="1:6" ht="21.75" customHeight="1" thickBot="1" x14ac:dyDescent="0.3">
      <c r="A40" s="40" t="s">
        <v>77</v>
      </c>
      <c r="B40" s="553"/>
      <c r="C40" s="563"/>
      <c r="D40" s="553"/>
      <c r="E40" s="553"/>
      <c r="F40" s="90"/>
    </row>
    <row r="41" spans="1:6" ht="16.5" thickTop="1" x14ac:dyDescent="0.25">
      <c r="A41" s="38"/>
      <c r="B41" s="38"/>
      <c r="C41" s="38"/>
      <c r="D41" s="38"/>
      <c r="E41" s="38"/>
      <c r="F41" s="38"/>
    </row>
    <row r="42" spans="1:6" x14ac:dyDescent="0.25">
      <c r="A42" s="39"/>
    </row>
  </sheetData>
  <sheetProtection password="CF7A" sheet="1" objects="1" scenarios="1" selectLockedCells="1"/>
  <customSheetViews>
    <customSheetView guid="{17021DDE-0EDC-429C-8B34-14A1CA2E76B2}" showGridLines="0" showRowCol="0" topLeftCell="A19">
      <selection activeCell="F40" sqref="F40"/>
      <pageMargins left="0.59055118110236227" right="0.39370078740157483" top="0.59055118110236227" bottom="0.39370078740157483" header="0" footer="0"/>
      <pageSetup paperSize="9" orientation="portrait" blackAndWhite="1" r:id="rId1"/>
      <headerFooter alignWithMargins="0">
        <oddFooter>&amp;R&amp;9 1SP2   &amp;P</oddFooter>
      </headerFooter>
    </customSheetView>
  </customSheetViews>
  <mergeCells count="40">
    <mergeCell ref="A32:F32"/>
    <mergeCell ref="D40:E40"/>
    <mergeCell ref="B39:C39"/>
    <mergeCell ref="A28:F28"/>
    <mergeCell ref="A35:F35"/>
    <mergeCell ref="B33:F33"/>
    <mergeCell ref="A31:F31"/>
    <mergeCell ref="B29:F29"/>
    <mergeCell ref="A30:F30"/>
    <mergeCell ref="B40:C40"/>
    <mergeCell ref="D39:E39"/>
    <mergeCell ref="A34:F34"/>
    <mergeCell ref="A36:F36"/>
    <mergeCell ref="B38:F38"/>
    <mergeCell ref="B37:C37"/>
    <mergeCell ref="D37:F37"/>
    <mergeCell ref="E1:F2"/>
    <mergeCell ref="D6:E6"/>
    <mergeCell ref="D7:E7"/>
    <mergeCell ref="A23:F23"/>
    <mergeCell ref="B13:F13"/>
    <mergeCell ref="A14:F14"/>
    <mergeCell ref="A16:F16"/>
    <mergeCell ref="E3:F3"/>
    <mergeCell ref="B5:F5"/>
    <mergeCell ref="A20:F20"/>
    <mergeCell ref="D8:E8"/>
    <mergeCell ref="D9:E9"/>
    <mergeCell ref="A27:F27"/>
    <mergeCell ref="B25:F25"/>
    <mergeCell ref="A26:F26"/>
    <mergeCell ref="A10:B10"/>
    <mergeCell ref="A11:B11"/>
    <mergeCell ref="A24:F24"/>
    <mergeCell ref="B21:F21"/>
    <mergeCell ref="A22:F22"/>
    <mergeCell ref="A15:F15"/>
    <mergeCell ref="A19:F19"/>
    <mergeCell ref="B17:F17"/>
    <mergeCell ref="A18:F18"/>
  </mergeCells>
  <phoneticPr fontId="6" type="noConversion"/>
  <dataValidations count="2">
    <dataValidation type="decimal" allowBlank="1" showErrorMessage="1" errorTitle="KLAIDA" error="Įveskite skaičių !" sqref="B40:C40 D40:E40 F40">
      <formula1>0</formula1>
      <formula2>9999999999999</formula2>
    </dataValidation>
    <dataValidation type="date" errorStyle="warning" allowBlank="1" showErrorMessage="1" error="Įveskite datą" sqref="A22:F22">
      <formula1>25569</formula1>
      <formula2>42369</formula2>
    </dataValidation>
  </dataValidations>
  <pageMargins left="0.59055118110236227" right="0.39370078740157483" top="0.59055118110236227" bottom="0.39370078740157483" header="0" footer="0"/>
  <pageSetup paperSize="9" orientation="portrait" blackAndWhite="1" r:id="rId2"/>
  <headerFooter alignWithMargins="0">
    <oddFooter>&amp;R&amp;9 1SP2   &amp;P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showRowColHeaders="0" workbookViewId="0">
      <selection activeCell="A14" sqref="A14:F14"/>
    </sheetView>
  </sheetViews>
  <sheetFormatPr defaultRowHeight="15.75" x14ac:dyDescent="0.25"/>
  <cols>
    <col min="1" max="1" width="5.6640625" style="22" customWidth="1"/>
    <col min="2" max="2" width="24" style="22" customWidth="1"/>
    <col min="3" max="3" width="4.33203125" style="22" customWidth="1"/>
    <col min="4" max="4" width="27.5" style="22" customWidth="1"/>
    <col min="5" max="5" width="5.6640625" style="22" customWidth="1"/>
    <col min="6" max="6" width="29.6640625" style="22" customWidth="1"/>
    <col min="7" max="16384" width="9.33203125" style="22"/>
  </cols>
  <sheetData>
    <row r="1" spans="1:6" ht="15.75" customHeight="1" x14ac:dyDescent="0.25">
      <c r="E1" s="571" t="s">
        <v>153</v>
      </c>
      <c r="F1" s="168"/>
    </row>
    <row r="2" spans="1:6" x14ac:dyDescent="0.25">
      <c r="E2" s="168"/>
      <c r="F2" s="168"/>
    </row>
    <row r="3" spans="1:6" x14ac:dyDescent="0.25">
      <c r="E3" s="576"/>
      <c r="F3" s="576"/>
    </row>
    <row r="4" spans="1:6" ht="15.75" customHeight="1" x14ac:dyDescent="0.25">
      <c r="A4" s="26"/>
      <c r="D4" s="22" t="s">
        <v>154</v>
      </c>
    </row>
    <row r="5" spans="1:6" x14ac:dyDescent="0.25">
      <c r="B5" s="577" t="s">
        <v>71</v>
      </c>
      <c r="C5" s="507"/>
      <c r="D5" s="507"/>
      <c r="E5" s="507"/>
      <c r="F5" s="507"/>
    </row>
    <row r="6" spans="1:6" x14ac:dyDescent="0.25">
      <c r="B6" s="27"/>
      <c r="C6" s="51"/>
      <c r="D6" s="509" t="str">
        <f>'1F'!E11</f>
        <v xml:space="preserve">    -  -  </v>
      </c>
      <c r="E6" s="509"/>
      <c r="F6" s="51"/>
    </row>
    <row r="7" spans="1:6" ht="11.25" customHeight="1" x14ac:dyDescent="0.25">
      <c r="B7" s="27"/>
      <c r="C7" s="51"/>
      <c r="D7" s="407" t="s">
        <v>0</v>
      </c>
      <c r="E7" s="168"/>
      <c r="F7" s="51"/>
    </row>
    <row r="8" spans="1:6" x14ac:dyDescent="0.25">
      <c r="B8" s="27"/>
      <c r="C8" s="51"/>
      <c r="D8" s="510" t="str">
        <f>'1F'!E13</f>
        <v xml:space="preserve"> </v>
      </c>
      <c r="E8" s="511"/>
      <c r="F8" s="51"/>
    </row>
    <row r="9" spans="1:6" ht="11.25" customHeight="1" thickBot="1" x14ac:dyDescent="0.3">
      <c r="A9" s="27"/>
      <c r="D9" s="407" t="s">
        <v>88</v>
      </c>
      <c r="E9" s="168"/>
    </row>
    <row r="10" spans="1:6" ht="16.5" thickBot="1" x14ac:dyDescent="0.3">
      <c r="A10" s="508" t="s">
        <v>1</v>
      </c>
      <c r="B10" s="507"/>
      <c r="C10" s="73" t="str">
        <f>'1F'!Check16</f>
        <v xml:space="preserve"> </v>
      </c>
    </row>
    <row r="11" spans="1:6" ht="16.5" thickBot="1" x14ac:dyDescent="0.3">
      <c r="A11" s="582" t="s">
        <v>2</v>
      </c>
      <c r="B11" s="583"/>
      <c r="C11" s="74" t="str">
        <f>'1F'!C16</f>
        <v xml:space="preserve"> </v>
      </c>
    </row>
    <row r="12" spans="1:6" ht="16.5" thickBot="1" x14ac:dyDescent="0.3">
      <c r="A12" s="26"/>
    </row>
    <row r="13" spans="1:6" ht="18" customHeight="1" thickTop="1" thickBot="1" x14ac:dyDescent="0.3">
      <c r="A13" s="53">
        <v>1</v>
      </c>
      <c r="B13" s="572" t="s">
        <v>72</v>
      </c>
      <c r="C13" s="572"/>
      <c r="D13" s="572"/>
      <c r="E13" s="572"/>
      <c r="F13" s="573"/>
    </row>
    <row r="14" spans="1:6" ht="18" customHeight="1" thickTop="1" x14ac:dyDescent="0.25">
      <c r="A14" s="161"/>
      <c r="B14" s="574"/>
      <c r="C14" s="574"/>
      <c r="D14" s="574"/>
      <c r="E14" s="574"/>
      <c r="F14" s="575"/>
    </row>
    <row r="15" spans="1:6" ht="18" customHeight="1" x14ac:dyDescent="0.25">
      <c r="A15" s="554"/>
      <c r="B15" s="555"/>
      <c r="C15" s="555"/>
      <c r="D15" s="555"/>
      <c r="E15" s="555"/>
      <c r="F15" s="556"/>
    </row>
    <row r="16" spans="1:6" ht="18" customHeight="1" thickBot="1" x14ac:dyDescent="0.3">
      <c r="A16" s="550"/>
      <c r="B16" s="551"/>
      <c r="C16" s="551"/>
      <c r="D16" s="551"/>
      <c r="E16" s="551"/>
      <c r="F16" s="552"/>
    </row>
    <row r="17" spans="1:6" s="51" customFormat="1" ht="18" customHeight="1" thickTop="1" thickBot="1" x14ac:dyDescent="0.3">
      <c r="A17" s="53">
        <v>2</v>
      </c>
      <c r="B17" s="557" t="s">
        <v>95</v>
      </c>
      <c r="C17" s="557"/>
      <c r="D17" s="557"/>
      <c r="E17" s="557"/>
      <c r="F17" s="578"/>
    </row>
    <row r="18" spans="1:6" s="51" customFormat="1" ht="18" customHeight="1" thickTop="1" x14ac:dyDescent="0.25">
      <c r="A18" s="587"/>
      <c r="B18" s="588"/>
      <c r="C18" s="588"/>
      <c r="D18" s="588"/>
      <c r="E18" s="588"/>
      <c r="F18" s="589"/>
    </row>
    <row r="19" spans="1:6" s="51" customFormat="1" ht="18" customHeight="1" x14ac:dyDescent="0.25">
      <c r="A19" s="554"/>
      <c r="B19" s="555"/>
      <c r="C19" s="555"/>
      <c r="D19" s="555"/>
      <c r="E19" s="555"/>
      <c r="F19" s="556"/>
    </row>
    <row r="20" spans="1:6" s="51" customFormat="1" ht="18" customHeight="1" thickBot="1" x14ac:dyDescent="0.3">
      <c r="A20" s="550"/>
      <c r="B20" s="551"/>
      <c r="C20" s="551"/>
      <c r="D20" s="551"/>
      <c r="E20" s="551"/>
      <c r="F20" s="552"/>
    </row>
    <row r="21" spans="1:6" s="51" customFormat="1" ht="18" customHeight="1" thickTop="1" thickBot="1" x14ac:dyDescent="0.3">
      <c r="A21" s="53">
        <v>3</v>
      </c>
      <c r="B21" s="557" t="s">
        <v>40</v>
      </c>
      <c r="C21" s="557"/>
      <c r="D21" s="557"/>
      <c r="E21" s="557"/>
      <c r="F21" s="578"/>
    </row>
    <row r="22" spans="1:6" s="51" customFormat="1" ht="18" customHeight="1" thickTop="1" x14ac:dyDescent="0.25">
      <c r="A22" s="584"/>
      <c r="B22" s="585"/>
      <c r="C22" s="585"/>
      <c r="D22" s="585"/>
      <c r="E22" s="585"/>
      <c r="F22" s="586"/>
    </row>
    <row r="23" spans="1:6" s="51" customFormat="1" ht="18" customHeight="1" x14ac:dyDescent="0.25">
      <c r="A23" s="554"/>
      <c r="B23" s="555"/>
      <c r="C23" s="555"/>
      <c r="D23" s="555"/>
      <c r="E23" s="555"/>
      <c r="F23" s="556"/>
    </row>
    <row r="24" spans="1:6" s="51" customFormat="1" ht="18" customHeight="1" thickBot="1" x14ac:dyDescent="0.3">
      <c r="A24" s="550"/>
      <c r="B24" s="551"/>
      <c r="C24" s="551"/>
      <c r="D24" s="551"/>
      <c r="E24" s="551"/>
      <c r="F24" s="552"/>
    </row>
    <row r="25" spans="1:6" s="51" customFormat="1" ht="18" customHeight="1" thickTop="1" thickBot="1" x14ac:dyDescent="0.3">
      <c r="A25" s="53">
        <v>4</v>
      </c>
      <c r="B25" s="557" t="s">
        <v>84</v>
      </c>
      <c r="C25" s="557"/>
      <c r="D25" s="557"/>
      <c r="E25" s="557"/>
      <c r="F25" s="578"/>
    </row>
    <row r="26" spans="1:6" s="51" customFormat="1" ht="18" customHeight="1" thickTop="1" x14ac:dyDescent="0.25">
      <c r="A26" s="579"/>
      <c r="B26" s="580"/>
      <c r="C26" s="580"/>
      <c r="D26" s="580"/>
      <c r="E26" s="580"/>
      <c r="F26" s="581"/>
    </row>
    <row r="27" spans="1:6" s="51" customFormat="1" ht="18" customHeight="1" x14ac:dyDescent="0.25">
      <c r="A27" s="554"/>
      <c r="B27" s="555"/>
      <c r="C27" s="555"/>
      <c r="D27" s="555"/>
      <c r="E27" s="555"/>
      <c r="F27" s="556"/>
    </row>
    <row r="28" spans="1:6" s="51" customFormat="1" ht="18" customHeight="1" thickBot="1" x14ac:dyDescent="0.3">
      <c r="A28" s="550"/>
      <c r="B28" s="551"/>
      <c r="C28" s="551"/>
      <c r="D28" s="551"/>
      <c r="E28" s="551"/>
      <c r="F28" s="552"/>
    </row>
    <row r="29" spans="1:6" s="51" customFormat="1" ht="18" customHeight="1" thickTop="1" thickBot="1" x14ac:dyDescent="0.3">
      <c r="A29" s="53">
        <v>5</v>
      </c>
      <c r="B29" s="557" t="s">
        <v>41</v>
      </c>
      <c r="C29" s="558"/>
      <c r="D29" s="558"/>
      <c r="E29" s="558"/>
      <c r="F29" s="559"/>
    </row>
    <row r="30" spans="1:6" s="51" customFormat="1" ht="18" customHeight="1" thickTop="1" x14ac:dyDescent="0.25">
      <c r="A30" s="560"/>
      <c r="B30" s="561"/>
      <c r="C30" s="561"/>
      <c r="D30" s="561"/>
      <c r="E30" s="561"/>
      <c r="F30" s="562"/>
    </row>
    <row r="31" spans="1:6" s="51" customFormat="1" ht="18" customHeight="1" x14ac:dyDescent="0.25">
      <c r="A31" s="554"/>
      <c r="B31" s="555"/>
      <c r="C31" s="555"/>
      <c r="D31" s="555"/>
      <c r="E31" s="555"/>
      <c r="F31" s="556"/>
    </row>
    <row r="32" spans="1:6" s="51" customFormat="1" ht="18" customHeight="1" thickBot="1" x14ac:dyDescent="0.3">
      <c r="A32" s="550"/>
      <c r="B32" s="551"/>
      <c r="C32" s="551"/>
      <c r="D32" s="551"/>
      <c r="E32" s="551"/>
      <c r="F32" s="552"/>
    </row>
    <row r="33" spans="1:6" s="51" customFormat="1" ht="18" customHeight="1" thickTop="1" thickBot="1" x14ac:dyDescent="0.3">
      <c r="A33" s="53">
        <v>6</v>
      </c>
      <c r="B33" s="557" t="s">
        <v>96</v>
      </c>
      <c r="C33" s="558"/>
      <c r="D33" s="558"/>
      <c r="E33" s="558"/>
      <c r="F33" s="559"/>
    </row>
    <row r="34" spans="1:6" s="51" customFormat="1" ht="18" customHeight="1" thickTop="1" x14ac:dyDescent="0.25">
      <c r="A34" s="560"/>
      <c r="B34" s="561"/>
      <c r="C34" s="561"/>
      <c r="D34" s="561"/>
      <c r="E34" s="561"/>
      <c r="F34" s="562"/>
    </row>
    <row r="35" spans="1:6" s="51" customFormat="1" ht="18" customHeight="1" x14ac:dyDescent="0.25">
      <c r="A35" s="554"/>
      <c r="B35" s="555"/>
      <c r="C35" s="555"/>
      <c r="D35" s="555"/>
      <c r="E35" s="555"/>
      <c r="F35" s="556"/>
    </row>
    <row r="36" spans="1:6" s="51" customFormat="1" ht="18" customHeight="1" thickBot="1" x14ac:dyDescent="0.3">
      <c r="A36" s="550"/>
      <c r="B36" s="551"/>
      <c r="C36" s="551"/>
      <c r="D36" s="551"/>
      <c r="E36" s="551"/>
      <c r="F36" s="552"/>
    </row>
    <row r="37" spans="1:6" s="51" customFormat="1" ht="48" customHeight="1" thickTop="1" thickBot="1" x14ac:dyDescent="0.3">
      <c r="A37" s="53">
        <v>7</v>
      </c>
      <c r="B37" s="566" t="s">
        <v>97</v>
      </c>
      <c r="C37" s="567"/>
      <c r="D37" s="568"/>
      <c r="E37" s="569"/>
      <c r="F37" s="570"/>
    </row>
    <row r="38" spans="1:6" ht="17.25" customHeight="1" thickTop="1" thickBot="1" x14ac:dyDescent="0.3">
      <c r="A38" s="53">
        <v>8</v>
      </c>
      <c r="B38" s="503" t="s">
        <v>76</v>
      </c>
      <c r="C38" s="564"/>
      <c r="D38" s="564"/>
      <c r="E38" s="564"/>
      <c r="F38" s="565"/>
    </row>
    <row r="39" spans="1:6" ht="32.25" thickTop="1" x14ac:dyDescent="0.25">
      <c r="A39" s="41"/>
      <c r="B39" s="494" t="s">
        <v>12</v>
      </c>
      <c r="C39" s="494"/>
      <c r="D39" s="363" t="s">
        <v>136</v>
      </c>
      <c r="E39" s="494"/>
      <c r="F39" s="103" t="s">
        <v>148</v>
      </c>
    </row>
    <row r="40" spans="1:6" ht="21.75" customHeight="1" thickBot="1" x14ac:dyDescent="0.3">
      <c r="A40" s="40" t="s">
        <v>77</v>
      </c>
      <c r="B40" s="553"/>
      <c r="C40" s="563"/>
      <c r="D40" s="553"/>
      <c r="E40" s="553"/>
      <c r="F40" s="90"/>
    </row>
    <row r="41" spans="1:6" ht="16.5" thickTop="1" x14ac:dyDescent="0.25">
      <c r="A41" s="38"/>
      <c r="B41" s="38"/>
      <c r="C41" s="38"/>
      <c r="D41" s="38"/>
      <c r="E41" s="38"/>
      <c r="F41" s="38"/>
    </row>
    <row r="42" spans="1:6" x14ac:dyDescent="0.25">
      <c r="A42" s="39"/>
    </row>
  </sheetData>
  <sheetProtection password="CF7A" sheet="1" objects="1" scenarios="1" selectLockedCells="1"/>
  <customSheetViews>
    <customSheetView guid="{17021DDE-0EDC-429C-8B34-14A1CA2E76B2}" topLeftCell="A19">
      <selection activeCell="B40" sqref="B40:C40"/>
      <pageMargins left="0.59055118110236227" right="0.39370078740157483" top="0.59055118110236227" bottom="0.39370078740157483" header="0" footer="0"/>
      <pageSetup paperSize="9" orientation="portrait" blackAndWhite="1" r:id="rId1"/>
      <headerFooter alignWithMargins="0">
        <oddFooter>&amp;R&amp;9 1SP3   &amp;P</oddFooter>
      </headerFooter>
    </customSheetView>
  </customSheetViews>
  <mergeCells count="40">
    <mergeCell ref="A32:F32"/>
    <mergeCell ref="D40:E40"/>
    <mergeCell ref="B39:C39"/>
    <mergeCell ref="A28:F28"/>
    <mergeCell ref="A35:F35"/>
    <mergeCell ref="B33:F33"/>
    <mergeCell ref="A31:F31"/>
    <mergeCell ref="B29:F29"/>
    <mergeCell ref="A30:F30"/>
    <mergeCell ref="B40:C40"/>
    <mergeCell ref="D39:E39"/>
    <mergeCell ref="A34:F34"/>
    <mergeCell ref="A36:F36"/>
    <mergeCell ref="B38:F38"/>
    <mergeCell ref="B37:C37"/>
    <mergeCell ref="D37:F37"/>
    <mergeCell ref="E1:F2"/>
    <mergeCell ref="D6:E6"/>
    <mergeCell ref="D7:E7"/>
    <mergeCell ref="A23:F23"/>
    <mergeCell ref="B13:F13"/>
    <mergeCell ref="A14:F14"/>
    <mergeCell ref="A16:F16"/>
    <mergeCell ref="E3:F3"/>
    <mergeCell ref="B5:F5"/>
    <mergeCell ref="A20:F20"/>
    <mergeCell ref="D8:E8"/>
    <mergeCell ref="D9:E9"/>
    <mergeCell ref="A27:F27"/>
    <mergeCell ref="B25:F25"/>
    <mergeCell ref="A26:F26"/>
    <mergeCell ref="A10:B10"/>
    <mergeCell ref="A11:B11"/>
    <mergeCell ref="A24:F24"/>
    <mergeCell ref="B21:F21"/>
    <mergeCell ref="A22:F22"/>
    <mergeCell ref="A15:F15"/>
    <mergeCell ref="A19:F19"/>
    <mergeCell ref="B17:F17"/>
    <mergeCell ref="A18:F18"/>
  </mergeCells>
  <phoneticPr fontId="6" type="noConversion"/>
  <dataValidations count="2">
    <dataValidation type="decimal" allowBlank="1" showErrorMessage="1" errorTitle="KLAIDA" error="Įveskite skaičių !" sqref="B40:C40 D40:E40 F40">
      <formula1>0</formula1>
      <formula2>9999999999999</formula2>
    </dataValidation>
    <dataValidation type="date" errorStyle="warning" allowBlank="1" showErrorMessage="1" error="Įveskite datą" sqref="A22:F22">
      <formula1>25569</formula1>
      <formula2>42369</formula2>
    </dataValidation>
  </dataValidations>
  <pageMargins left="0.59055118110236227" right="0.39370078740157483" top="0.59055118110236227" bottom="0.39370078740157483" header="0" footer="0"/>
  <pageSetup paperSize="9" orientation="portrait" blackAndWhite="1" r:id="rId2"/>
  <headerFooter alignWithMargins="0">
    <oddFooter>&amp;R&amp;9 1SP3   &amp;P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showRowColHeaders="0" zoomScaleNormal="100" workbookViewId="0">
      <selection activeCell="A14" sqref="A14:F14"/>
    </sheetView>
  </sheetViews>
  <sheetFormatPr defaultRowHeight="15.75" x14ac:dyDescent="0.25"/>
  <cols>
    <col min="1" max="1" width="5.6640625" style="22" customWidth="1"/>
    <col min="2" max="2" width="24" style="22" customWidth="1"/>
    <col min="3" max="3" width="4.33203125" style="22" customWidth="1"/>
    <col min="4" max="4" width="27.5" style="22" customWidth="1"/>
    <col min="5" max="5" width="5.6640625" style="22" customWidth="1"/>
    <col min="6" max="6" width="29.6640625" style="22" customWidth="1"/>
    <col min="7" max="16384" width="9.33203125" style="22"/>
  </cols>
  <sheetData>
    <row r="1" spans="1:6" ht="15.75" customHeight="1" x14ac:dyDescent="0.25">
      <c r="E1" s="571" t="s">
        <v>153</v>
      </c>
      <c r="F1" s="168"/>
    </row>
    <row r="2" spans="1:6" x14ac:dyDescent="0.25">
      <c r="E2" s="168"/>
      <c r="F2" s="168"/>
    </row>
    <row r="3" spans="1:6" x14ac:dyDescent="0.25">
      <c r="E3" s="576"/>
      <c r="F3" s="576"/>
    </row>
    <row r="4" spans="1:6" ht="14.25" customHeight="1" x14ac:dyDescent="0.25">
      <c r="A4" s="26"/>
      <c r="D4" s="22" t="s">
        <v>154</v>
      </c>
    </row>
    <row r="5" spans="1:6" x14ac:dyDescent="0.25">
      <c r="B5" s="577" t="s">
        <v>71</v>
      </c>
      <c r="C5" s="507"/>
      <c r="D5" s="507"/>
      <c r="E5" s="507"/>
      <c r="F5" s="507"/>
    </row>
    <row r="6" spans="1:6" x14ac:dyDescent="0.25">
      <c r="B6" s="27"/>
      <c r="C6" s="51"/>
      <c r="D6" s="509" t="str">
        <f>'1F'!E11</f>
        <v xml:space="preserve">    -  -  </v>
      </c>
      <c r="E6" s="509"/>
      <c r="F6" s="51"/>
    </row>
    <row r="7" spans="1:6" ht="11.25" customHeight="1" x14ac:dyDescent="0.25">
      <c r="B7" s="27"/>
      <c r="C7" s="51"/>
      <c r="D7" s="407" t="s">
        <v>0</v>
      </c>
      <c r="E7" s="168"/>
      <c r="F7" s="51"/>
    </row>
    <row r="8" spans="1:6" x14ac:dyDescent="0.25">
      <c r="B8" s="27"/>
      <c r="C8" s="51"/>
      <c r="D8" s="510" t="str">
        <f>'1F'!E13</f>
        <v xml:space="preserve"> </v>
      </c>
      <c r="E8" s="511"/>
      <c r="F8" s="51"/>
    </row>
    <row r="9" spans="1:6" ht="11.25" customHeight="1" thickBot="1" x14ac:dyDescent="0.3">
      <c r="A9" s="27"/>
      <c r="D9" s="407" t="s">
        <v>88</v>
      </c>
      <c r="E9" s="168"/>
    </row>
    <row r="10" spans="1:6" ht="16.5" thickBot="1" x14ac:dyDescent="0.3">
      <c r="A10" s="508" t="s">
        <v>1</v>
      </c>
      <c r="B10" s="507"/>
      <c r="C10" s="73" t="str">
        <f>'1F'!Check16</f>
        <v xml:space="preserve"> </v>
      </c>
    </row>
    <row r="11" spans="1:6" ht="16.5" thickBot="1" x14ac:dyDescent="0.3">
      <c r="A11" s="582" t="s">
        <v>2</v>
      </c>
      <c r="B11" s="583"/>
      <c r="C11" s="74" t="str">
        <f>'1F'!C16</f>
        <v xml:space="preserve"> </v>
      </c>
    </row>
    <row r="12" spans="1:6" ht="16.5" thickBot="1" x14ac:dyDescent="0.3">
      <c r="A12" s="26"/>
    </row>
    <row r="13" spans="1:6" ht="18" customHeight="1" thickTop="1" thickBot="1" x14ac:dyDescent="0.3">
      <c r="A13" s="53">
        <v>1</v>
      </c>
      <c r="B13" s="572" t="s">
        <v>72</v>
      </c>
      <c r="C13" s="572"/>
      <c r="D13" s="572"/>
      <c r="E13" s="572"/>
      <c r="F13" s="573"/>
    </row>
    <row r="14" spans="1:6" ht="18" customHeight="1" thickTop="1" x14ac:dyDescent="0.25">
      <c r="A14" s="590"/>
      <c r="B14" s="574"/>
      <c r="C14" s="574"/>
      <c r="D14" s="574"/>
      <c r="E14" s="574"/>
      <c r="F14" s="575"/>
    </row>
    <row r="15" spans="1:6" ht="18" customHeight="1" x14ac:dyDescent="0.25">
      <c r="A15" s="554"/>
      <c r="B15" s="555"/>
      <c r="C15" s="555"/>
      <c r="D15" s="555"/>
      <c r="E15" s="555"/>
      <c r="F15" s="556"/>
    </row>
    <row r="16" spans="1:6" ht="18" customHeight="1" thickBot="1" x14ac:dyDescent="0.3">
      <c r="A16" s="550"/>
      <c r="B16" s="551"/>
      <c r="C16" s="551"/>
      <c r="D16" s="551"/>
      <c r="E16" s="551"/>
      <c r="F16" s="552"/>
    </row>
    <row r="17" spans="1:6" s="51" customFormat="1" ht="18" customHeight="1" thickTop="1" thickBot="1" x14ac:dyDescent="0.3">
      <c r="A17" s="53">
        <v>2</v>
      </c>
      <c r="B17" s="557" t="s">
        <v>95</v>
      </c>
      <c r="C17" s="557"/>
      <c r="D17" s="557"/>
      <c r="E17" s="557"/>
      <c r="F17" s="578"/>
    </row>
    <row r="18" spans="1:6" s="51" customFormat="1" ht="18" customHeight="1" thickTop="1" x14ac:dyDescent="0.25">
      <c r="A18" s="587"/>
      <c r="B18" s="588"/>
      <c r="C18" s="588"/>
      <c r="D18" s="588"/>
      <c r="E18" s="588"/>
      <c r="F18" s="589"/>
    </row>
    <row r="19" spans="1:6" s="51" customFormat="1" ht="18" customHeight="1" x14ac:dyDescent="0.25">
      <c r="A19" s="554"/>
      <c r="B19" s="555"/>
      <c r="C19" s="555"/>
      <c r="D19" s="555"/>
      <c r="E19" s="555"/>
      <c r="F19" s="556"/>
    </row>
    <row r="20" spans="1:6" s="51" customFormat="1" ht="18" customHeight="1" thickBot="1" x14ac:dyDescent="0.3">
      <c r="A20" s="550"/>
      <c r="B20" s="551"/>
      <c r="C20" s="551"/>
      <c r="D20" s="551"/>
      <c r="E20" s="551"/>
      <c r="F20" s="552"/>
    </row>
    <row r="21" spans="1:6" s="51" customFormat="1" ht="18" customHeight="1" thickTop="1" thickBot="1" x14ac:dyDescent="0.3">
      <c r="A21" s="53">
        <v>3</v>
      </c>
      <c r="B21" s="557" t="s">
        <v>40</v>
      </c>
      <c r="C21" s="557"/>
      <c r="D21" s="557"/>
      <c r="E21" s="557"/>
      <c r="F21" s="578"/>
    </row>
    <row r="22" spans="1:6" s="51" customFormat="1" ht="18" customHeight="1" thickTop="1" x14ac:dyDescent="0.25">
      <c r="A22" s="584"/>
      <c r="B22" s="585"/>
      <c r="C22" s="585"/>
      <c r="D22" s="585"/>
      <c r="E22" s="585"/>
      <c r="F22" s="586"/>
    </row>
    <row r="23" spans="1:6" s="51" customFormat="1" ht="18" customHeight="1" x14ac:dyDescent="0.25">
      <c r="A23" s="554"/>
      <c r="B23" s="555"/>
      <c r="C23" s="555"/>
      <c r="D23" s="555"/>
      <c r="E23" s="555"/>
      <c r="F23" s="556"/>
    </row>
    <row r="24" spans="1:6" s="51" customFormat="1" ht="18" customHeight="1" thickBot="1" x14ac:dyDescent="0.3">
      <c r="A24" s="550"/>
      <c r="B24" s="551"/>
      <c r="C24" s="551"/>
      <c r="D24" s="551"/>
      <c r="E24" s="551"/>
      <c r="F24" s="552"/>
    </row>
    <row r="25" spans="1:6" s="51" customFormat="1" ht="18" customHeight="1" thickTop="1" thickBot="1" x14ac:dyDescent="0.3">
      <c r="A25" s="53">
        <v>4</v>
      </c>
      <c r="B25" s="557" t="s">
        <v>84</v>
      </c>
      <c r="C25" s="557"/>
      <c r="D25" s="557"/>
      <c r="E25" s="557"/>
      <c r="F25" s="578"/>
    </row>
    <row r="26" spans="1:6" s="51" customFormat="1" ht="18" customHeight="1" thickTop="1" x14ac:dyDescent="0.25">
      <c r="A26" s="579"/>
      <c r="B26" s="580"/>
      <c r="C26" s="580"/>
      <c r="D26" s="580"/>
      <c r="E26" s="580"/>
      <c r="F26" s="581"/>
    </row>
    <row r="27" spans="1:6" s="51" customFormat="1" ht="18" customHeight="1" x14ac:dyDescent="0.25">
      <c r="A27" s="554"/>
      <c r="B27" s="555"/>
      <c r="C27" s="555"/>
      <c r="D27" s="555"/>
      <c r="E27" s="555"/>
      <c r="F27" s="556"/>
    </row>
    <row r="28" spans="1:6" s="51" customFormat="1" ht="18" customHeight="1" thickBot="1" x14ac:dyDescent="0.3">
      <c r="A28" s="550"/>
      <c r="B28" s="551"/>
      <c r="C28" s="551"/>
      <c r="D28" s="551"/>
      <c r="E28" s="551"/>
      <c r="F28" s="552"/>
    </row>
    <row r="29" spans="1:6" s="51" customFormat="1" ht="18" customHeight="1" thickTop="1" thickBot="1" x14ac:dyDescent="0.3">
      <c r="A29" s="53">
        <v>5</v>
      </c>
      <c r="B29" s="557" t="s">
        <v>41</v>
      </c>
      <c r="C29" s="558"/>
      <c r="D29" s="558"/>
      <c r="E29" s="558"/>
      <c r="F29" s="559"/>
    </row>
    <row r="30" spans="1:6" s="51" customFormat="1" ht="18" customHeight="1" thickTop="1" x14ac:dyDescent="0.25">
      <c r="A30" s="560"/>
      <c r="B30" s="561"/>
      <c r="C30" s="561"/>
      <c r="D30" s="561"/>
      <c r="E30" s="561"/>
      <c r="F30" s="562"/>
    </row>
    <row r="31" spans="1:6" s="51" customFormat="1" ht="18" customHeight="1" x14ac:dyDescent="0.25">
      <c r="A31" s="554"/>
      <c r="B31" s="555"/>
      <c r="C31" s="555"/>
      <c r="D31" s="555"/>
      <c r="E31" s="555"/>
      <c r="F31" s="556"/>
    </row>
    <row r="32" spans="1:6" s="51" customFormat="1" ht="18" customHeight="1" thickBot="1" x14ac:dyDescent="0.3">
      <c r="A32" s="550"/>
      <c r="B32" s="551"/>
      <c r="C32" s="551"/>
      <c r="D32" s="551"/>
      <c r="E32" s="551"/>
      <c r="F32" s="552"/>
    </row>
    <row r="33" spans="1:6" s="51" customFormat="1" ht="18" customHeight="1" thickTop="1" thickBot="1" x14ac:dyDescent="0.3">
      <c r="A33" s="53">
        <v>6</v>
      </c>
      <c r="B33" s="557" t="s">
        <v>96</v>
      </c>
      <c r="C33" s="558"/>
      <c r="D33" s="558"/>
      <c r="E33" s="558"/>
      <c r="F33" s="559"/>
    </row>
    <row r="34" spans="1:6" s="51" customFormat="1" ht="18" customHeight="1" thickTop="1" x14ac:dyDescent="0.25">
      <c r="A34" s="560"/>
      <c r="B34" s="561"/>
      <c r="C34" s="561"/>
      <c r="D34" s="561"/>
      <c r="E34" s="561"/>
      <c r="F34" s="562"/>
    </row>
    <row r="35" spans="1:6" s="51" customFormat="1" ht="18" customHeight="1" x14ac:dyDescent="0.25">
      <c r="A35" s="554"/>
      <c r="B35" s="555"/>
      <c r="C35" s="555"/>
      <c r="D35" s="555"/>
      <c r="E35" s="555"/>
      <c r="F35" s="556"/>
    </row>
    <row r="36" spans="1:6" s="51" customFormat="1" ht="18" customHeight="1" thickBot="1" x14ac:dyDescent="0.3">
      <c r="A36" s="550"/>
      <c r="B36" s="551"/>
      <c r="C36" s="551"/>
      <c r="D36" s="551"/>
      <c r="E36" s="551"/>
      <c r="F36" s="552"/>
    </row>
    <row r="37" spans="1:6" s="51" customFormat="1" ht="48" customHeight="1" thickTop="1" thickBot="1" x14ac:dyDescent="0.3">
      <c r="A37" s="53">
        <v>7</v>
      </c>
      <c r="B37" s="566" t="s">
        <v>97</v>
      </c>
      <c r="C37" s="567"/>
      <c r="D37" s="568"/>
      <c r="E37" s="569"/>
      <c r="F37" s="570"/>
    </row>
    <row r="38" spans="1:6" ht="17.25" customHeight="1" thickTop="1" thickBot="1" x14ac:dyDescent="0.3">
      <c r="A38" s="53">
        <v>8</v>
      </c>
      <c r="B38" s="503" t="s">
        <v>76</v>
      </c>
      <c r="C38" s="564"/>
      <c r="D38" s="564"/>
      <c r="E38" s="564"/>
      <c r="F38" s="565"/>
    </row>
    <row r="39" spans="1:6" ht="32.25" thickTop="1" x14ac:dyDescent="0.25">
      <c r="A39" s="41"/>
      <c r="B39" s="494" t="s">
        <v>12</v>
      </c>
      <c r="C39" s="494"/>
      <c r="D39" s="363" t="s">
        <v>136</v>
      </c>
      <c r="E39" s="494"/>
      <c r="F39" s="103" t="s">
        <v>148</v>
      </c>
    </row>
    <row r="40" spans="1:6" ht="21.75" customHeight="1" thickBot="1" x14ac:dyDescent="0.3">
      <c r="A40" s="40" t="s">
        <v>77</v>
      </c>
      <c r="B40" s="553"/>
      <c r="C40" s="563"/>
      <c r="D40" s="553"/>
      <c r="E40" s="553"/>
      <c r="F40" s="90"/>
    </row>
    <row r="41" spans="1:6" ht="16.5" thickTop="1" x14ac:dyDescent="0.25">
      <c r="A41" s="38"/>
      <c r="B41" s="38"/>
      <c r="C41" s="38"/>
      <c r="D41" s="38"/>
      <c r="E41" s="38"/>
      <c r="F41" s="38"/>
    </row>
    <row r="42" spans="1:6" x14ac:dyDescent="0.25">
      <c r="A42" s="39"/>
    </row>
  </sheetData>
  <sheetProtection password="CF7A" sheet="1" objects="1" scenarios="1" selectLockedCells="1"/>
  <customSheetViews>
    <customSheetView guid="{17021DDE-0EDC-429C-8B34-14A1CA2E76B2}" showGridLines="0" showRowCol="0">
      <selection activeCell="A22" sqref="A22:F22"/>
      <pageMargins left="0.59055118110236227" right="0.39370078740157483" top="0.59055118110236227" bottom="0.39370078740157483" header="0" footer="0"/>
      <pageSetup paperSize="9" orientation="portrait" blackAndWhite="1" r:id="rId1"/>
      <headerFooter alignWithMargins="0">
        <oddFooter>&amp;R&amp;9 1SP4   &amp;P</oddFooter>
      </headerFooter>
    </customSheetView>
  </customSheetViews>
  <mergeCells count="40">
    <mergeCell ref="A27:F27"/>
    <mergeCell ref="B25:F25"/>
    <mergeCell ref="A26:F26"/>
    <mergeCell ref="A10:B10"/>
    <mergeCell ref="A11:B11"/>
    <mergeCell ref="A24:F24"/>
    <mergeCell ref="B21:F21"/>
    <mergeCell ref="A22:F22"/>
    <mergeCell ref="A15:F15"/>
    <mergeCell ref="A19:F19"/>
    <mergeCell ref="B17:F17"/>
    <mergeCell ref="A18:F18"/>
    <mergeCell ref="E1:F2"/>
    <mergeCell ref="D6:E6"/>
    <mergeCell ref="D7:E7"/>
    <mergeCell ref="A23:F23"/>
    <mergeCell ref="B13:F13"/>
    <mergeCell ref="A14:F14"/>
    <mergeCell ref="A16:F16"/>
    <mergeCell ref="E3:F3"/>
    <mergeCell ref="B5:F5"/>
    <mergeCell ref="A20:F20"/>
    <mergeCell ref="D8:E8"/>
    <mergeCell ref="D9:E9"/>
    <mergeCell ref="A32:F32"/>
    <mergeCell ref="D40:E40"/>
    <mergeCell ref="B39:C39"/>
    <mergeCell ref="A28:F28"/>
    <mergeCell ref="A35:F35"/>
    <mergeCell ref="B33:F33"/>
    <mergeCell ref="A31:F31"/>
    <mergeCell ref="B29:F29"/>
    <mergeCell ref="A30:F30"/>
    <mergeCell ref="B40:C40"/>
    <mergeCell ref="D39:E39"/>
    <mergeCell ref="A34:F34"/>
    <mergeCell ref="A36:F36"/>
    <mergeCell ref="B38:F38"/>
    <mergeCell ref="B37:C37"/>
    <mergeCell ref="D37:F37"/>
  </mergeCells>
  <phoneticPr fontId="6" type="noConversion"/>
  <dataValidations count="2">
    <dataValidation type="decimal" allowBlank="1" showErrorMessage="1" errorTitle="KLAIDA" error="Įveskite skaičių !" sqref="B40:C40 D40:E40 F40">
      <formula1>0</formula1>
      <formula2>9999999999999</formula2>
    </dataValidation>
    <dataValidation type="date" errorStyle="warning" allowBlank="1" showErrorMessage="1" error="Įveskite datą" sqref="A22:F22">
      <formula1>25569</formula1>
      <formula2>42369</formula2>
    </dataValidation>
  </dataValidations>
  <pageMargins left="0.59055118110236227" right="0.39370078740157483" top="0.59055118110236227" bottom="0.39370078740157483" header="0" footer="0"/>
  <pageSetup paperSize="9" orientation="portrait" blackAndWhite="1" r:id="rId2"/>
  <headerFooter alignWithMargins="0">
    <oddFooter>&amp;R&amp;9 1SP4   &amp;P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showRowColHeaders="0" workbookViewId="0">
      <selection activeCell="A22" sqref="A22:F22"/>
    </sheetView>
  </sheetViews>
  <sheetFormatPr defaultRowHeight="15.75" x14ac:dyDescent="0.25"/>
  <cols>
    <col min="1" max="1" width="5.6640625" style="22" customWidth="1"/>
    <col min="2" max="2" width="24" style="22" customWidth="1"/>
    <col min="3" max="3" width="4.33203125" style="22" customWidth="1"/>
    <col min="4" max="4" width="27.5" style="22" customWidth="1"/>
    <col min="5" max="5" width="5.6640625" style="22" customWidth="1"/>
    <col min="6" max="6" width="29.6640625" style="22" customWidth="1"/>
    <col min="7" max="16384" width="9.33203125" style="22"/>
  </cols>
  <sheetData>
    <row r="1" spans="1:6" ht="15.75" customHeight="1" x14ac:dyDescent="0.25">
      <c r="E1" s="571" t="s">
        <v>153</v>
      </c>
      <c r="F1" s="168"/>
    </row>
    <row r="2" spans="1:6" x14ac:dyDescent="0.25">
      <c r="E2" s="168"/>
      <c r="F2" s="168"/>
    </row>
    <row r="3" spans="1:6" x14ac:dyDescent="0.25">
      <c r="E3" s="576"/>
      <c r="F3" s="576"/>
    </row>
    <row r="4" spans="1:6" ht="16.5" customHeight="1" x14ac:dyDescent="0.25">
      <c r="A4" s="26"/>
      <c r="D4" s="22" t="s">
        <v>154</v>
      </c>
    </row>
    <row r="5" spans="1:6" x14ac:dyDescent="0.25">
      <c r="B5" s="577" t="s">
        <v>71</v>
      </c>
      <c r="C5" s="507"/>
      <c r="D5" s="507"/>
      <c r="E5" s="507"/>
      <c r="F5" s="507"/>
    </row>
    <row r="6" spans="1:6" x14ac:dyDescent="0.25">
      <c r="B6" s="27"/>
      <c r="C6" s="51"/>
      <c r="D6" s="509" t="str">
        <f>'1F'!E11</f>
        <v xml:space="preserve">    -  -  </v>
      </c>
      <c r="E6" s="509"/>
      <c r="F6" s="51"/>
    </row>
    <row r="7" spans="1:6" ht="11.25" customHeight="1" x14ac:dyDescent="0.25">
      <c r="B7" s="27"/>
      <c r="C7" s="51"/>
      <c r="D7" s="407" t="s">
        <v>0</v>
      </c>
      <c r="E7" s="168"/>
      <c r="F7" s="51"/>
    </row>
    <row r="8" spans="1:6" x14ac:dyDescent="0.25">
      <c r="B8" s="27"/>
      <c r="C8" s="51"/>
      <c r="D8" s="510" t="str">
        <f>'1F'!E13</f>
        <v xml:space="preserve"> </v>
      </c>
      <c r="E8" s="511"/>
      <c r="F8" s="51"/>
    </row>
    <row r="9" spans="1:6" ht="11.25" customHeight="1" thickBot="1" x14ac:dyDescent="0.3">
      <c r="A9" s="27"/>
      <c r="D9" s="407" t="s">
        <v>88</v>
      </c>
      <c r="E9" s="168"/>
    </row>
    <row r="10" spans="1:6" ht="16.5" thickBot="1" x14ac:dyDescent="0.3">
      <c r="A10" s="508" t="s">
        <v>1</v>
      </c>
      <c r="B10" s="507"/>
      <c r="C10" s="73" t="str">
        <f>'1F'!Check16</f>
        <v xml:space="preserve"> </v>
      </c>
    </row>
    <row r="11" spans="1:6" ht="16.5" thickBot="1" x14ac:dyDescent="0.3">
      <c r="A11" s="582" t="s">
        <v>2</v>
      </c>
      <c r="B11" s="583"/>
      <c r="C11" s="74" t="str">
        <f>'1F'!C16</f>
        <v xml:space="preserve"> </v>
      </c>
    </row>
    <row r="12" spans="1:6" ht="16.5" thickBot="1" x14ac:dyDescent="0.3">
      <c r="A12" s="26"/>
    </row>
    <row r="13" spans="1:6" ht="18" customHeight="1" thickTop="1" thickBot="1" x14ac:dyDescent="0.3">
      <c r="A13" s="53">
        <v>1</v>
      </c>
      <c r="B13" s="572" t="s">
        <v>72</v>
      </c>
      <c r="C13" s="572"/>
      <c r="D13" s="572"/>
      <c r="E13" s="572"/>
      <c r="F13" s="573"/>
    </row>
    <row r="14" spans="1:6" ht="18" customHeight="1" thickTop="1" x14ac:dyDescent="0.25">
      <c r="A14" s="590"/>
      <c r="B14" s="574"/>
      <c r="C14" s="574"/>
      <c r="D14" s="574"/>
      <c r="E14" s="574"/>
      <c r="F14" s="575"/>
    </row>
    <row r="15" spans="1:6" ht="18" customHeight="1" x14ac:dyDescent="0.25">
      <c r="A15" s="554"/>
      <c r="B15" s="555"/>
      <c r="C15" s="555"/>
      <c r="D15" s="555"/>
      <c r="E15" s="555"/>
      <c r="F15" s="556"/>
    </row>
    <row r="16" spans="1:6" ht="18" customHeight="1" thickBot="1" x14ac:dyDescent="0.3">
      <c r="A16" s="550"/>
      <c r="B16" s="551"/>
      <c r="C16" s="551"/>
      <c r="D16" s="551"/>
      <c r="E16" s="551"/>
      <c r="F16" s="552"/>
    </row>
    <row r="17" spans="1:6" s="51" customFormat="1" ht="18" customHeight="1" thickTop="1" thickBot="1" x14ac:dyDescent="0.3">
      <c r="A17" s="53">
        <v>2</v>
      </c>
      <c r="B17" s="557" t="s">
        <v>95</v>
      </c>
      <c r="C17" s="557"/>
      <c r="D17" s="557"/>
      <c r="E17" s="557"/>
      <c r="F17" s="578"/>
    </row>
    <row r="18" spans="1:6" s="51" customFormat="1" ht="18" customHeight="1" thickTop="1" x14ac:dyDescent="0.25">
      <c r="A18" s="587"/>
      <c r="B18" s="588"/>
      <c r="C18" s="588"/>
      <c r="D18" s="588"/>
      <c r="E18" s="588"/>
      <c r="F18" s="589"/>
    </row>
    <row r="19" spans="1:6" s="51" customFormat="1" ht="18" customHeight="1" x14ac:dyDescent="0.25">
      <c r="A19" s="554"/>
      <c r="B19" s="555"/>
      <c r="C19" s="555"/>
      <c r="D19" s="555"/>
      <c r="E19" s="555"/>
      <c r="F19" s="556"/>
    </row>
    <row r="20" spans="1:6" s="51" customFormat="1" ht="18" customHeight="1" thickBot="1" x14ac:dyDescent="0.3">
      <c r="A20" s="550"/>
      <c r="B20" s="551"/>
      <c r="C20" s="551"/>
      <c r="D20" s="551"/>
      <c r="E20" s="551"/>
      <c r="F20" s="552"/>
    </row>
    <row r="21" spans="1:6" s="51" customFormat="1" ht="18" customHeight="1" thickTop="1" thickBot="1" x14ac:dyDescent="0.3">
      <c r="A21" s="53">
        <v>3</v>
      </c>
      <c r="B21" s="557" t="s">
        <v>40</v>
      </c>
      <c r="C21" s="557"/>
      <c r="D21" s="557"/>
      <c r="E21" s="557"/>
      <c r="F21" s="578"/>
    </row>
    <row r="22" spans="1:6" s="51" customFormat="1" ht="18" customHeight="1" thickTop="1" x14ac:dyDescent="0.25">
      <c r="A22" s="584"/>
      <c r="B22" s="585"/>
      <c r="C22" s="585"/>
      <c r="D22" s="585"/>
      <c r="E22" s="585"/>
      <c r="F22" s="586"/>
    </row>
    <row r="23" spans="1:6" s="51" customFormat="1" ht="18" customHeight="1" x14ac:dyDescent="0.25">
      <c r="A23" s="554"/>
      <c r="B23" s="555"/>
      <c r="C23" s="555"/>
      <c r="D23" s="555"/>
      <c r="E23" s="555"/>
      <c r="F23" s="556"/>
    </row>
    <row r="24" spans="1:6" s="51" customFormat="1" ht="18" customHeight="1" thickBot="1" x14ac:dyDescent="0.3">
      <c r="A24" s="550"/>
      <c r="B24" s="551"/>
      <c r="C24" s="551"/>
      <c r="D24" s="551"/>
      <c r="E24" s="551"/>
      <c r="F24" s="552"/>
    </row>
    <row r="25" spans="1:6" s="51" customFormat="1" ht="18" customHeight="1" thickTop="1" thickBot="1" x14ac:dyDescent="0.3">
      <c r="A25" s="53">
        <v>4</v>
      </c>
      <c r="B25" s="557" t="s">
        <v>84</v>
      </c>
      <c r="C25" s="557"/>
      <c r="D25" s="557"/>
      <c r="E25" s="557"/>
      <c r="F25" s="578"/>
    </row>
    <row r="26" spans="1:6" s="51" customFormat="1" ht="18" customHeight="1" thickTop="1" x14ac:dyDescent="0.25">
      <c r="A26" s="579"/>
      <c r="B26" s="580"/>
      <c r="C26" s="580"/>
      <c r="D26" s="580"/>
      <c r="E26" s="580"/>
      <c r="F26" s="581"/>
    </row>
    <row r="27" spans="1:6" s="51" customFormat="1" ht="18" customHeight="1" x14ac:dyDescent="0.25">
      <c r="A27" s="554"/>
      <c r="B27" s="555"/>
      <c r="C27" s="555"/>
      <c r="D27" s="555"/>
      <c r="E27" s="555"/>
      <c r="F27" s="556"/>
    </row>
    <row r="28" spans="1:6" s="51" customFormat="1" ht="18" customHeight="1" thickBot="1" x14ac:dyDescent="0.3">
      <c r="A28" s="550"/>
      <c r="B28" s="551"/>
      <c r="C28" s="551"/>
      <c r="D28" s="551"/>
      <c r="E28" s="551"/>
      <c r="F28" s="552"/>
    </row>
    <row r="29" spans="1:6" s="51" customFormat="1" ht="18" customHeight="1" thickTop="1" thickBot="1" x14ac:dyDescent="0.3">
      <c r="A29" s="53">
        <v>5</v>
      </c>
      <c r="B29" s="557" t="s">
        <v>41</v>
      </c>
      <c r="C29" s="558"/>
      <c r="D29" s="558"/>
      <c r="E29" s="558"/>
      <c r="F29" s="559"/>
    </row>
    <row r="30" spans="1:6" s="51" customFormat="1" ht="18" customHeight="1" thickTop="1" x14ac:dyDescent="0.25">
      <c r="A30" s="560"/>
      <c r="B30" s="561"/>
      <c r="C30" s="561"/>
      <c r="D30" s="561"/>
      <c r="E30" s="561"/>
      <c r="F30" s="562"/>
    </row>
    <row r="31" spans="1:6" s="51" customFormat="1" ht="18" customHeight="1" x14ac:dyDescent="0.25">
      <c r="A31" s="554"/>
      <c r="B31" s="555"/>
      <c r="C31" s="555"/>
      <c r="D31" s="555"/>
      <c r="E31" s="555"/>
      <c r="F31" s="556"/>
    </row>
    <row r="32" spans="1:6" s="51" customFormat="1" ht="18" customHeight="1" thickBot="1" x14ac:dyDescent="0.3">
      <c r="A32" s="550"/>
      <c r="B32" s="551"/>
      <c r="C32" s="551"/>
      <c r="D32" s="551"/>
      <c r="E32" s="551"/>
      <c r="F32" s="552"/>
    </row>
    <row r="33" spans="1:6" s="51" customFormat="1" ht="18" customHeight="1" thickTop="1" thickBot="1" x14ac:dyDescent="0.3">
      <c r="A33" s="53">
        <v>6</v>
      </c>
      <c r="B33" s="557" t="s">
        <v>96</v>
      </c>
      <c r="C33" s="558"/>
      <c r="D33" s="558"/>
      <c r="E33" s="558"/>
      <c r="F33" s="559"/>
    </row>
    <row r="34" spans="1:6" s="51" customFormat="1" ht="18" customHeight="1" thickTop="1" x14ac:dyDescent="0.25">
      <c r="A34" s="560"/>
      <c r="B34" s="561"/>
      <c r="C34" s="561"/>
      <c r="D34" s="561"/>
      <c r="E34" s="561"/>
      <c r="F34" s="562"/>
    </row>
    <row r="35" spans="1:6" s="51" customFormat="1" ht="18" customHeight="1" x14ac:dyDescent="0.25">
      <c r="A35" s="554"/>
      <c r="B35" s="555"/>
      <c r="C35" s="555"/>
      <c r="D35" s="555"/>
      <c r="E35" s="555"/>
      <c r="F35" s="556"/>
    </row>
    <row r="36" spans="1:6" s="51" customFormat="1" ht="18" customHeight="1" thickBot="1" x14ac:dyDescent="0.3">
      <c r="A36" s="550"/>
      <c r="B36" s="551"/>
      <c r="C36" s="551"/>
      <c r="D36" s="551"/>
      <c r="E36" s="551"/>
      <c r="F36" s="552"/>
    </row>
    <row r="37" spans="1:6" s="51" customFormat="1" ht="48" customHeight="1" thickTop="1" thickBot="1" x14ac:dyDescent="0.3">
      <c r="A37" s="53">
        <v>7</v>
      </c>
      <c r="B37" s="566" t="s">
        <v>97</v>
      </c>
      <c r="C37" s="567"/>
      <c r="D37" s="568"/>
      <c r="E37" s="569"/>
      <c r="F37" s="570"/>
    </row>
    <row r="38" spans="1:6" ht="17.25" customHeight="1" thickTop="1" thickBot="1" x14ac:dyDescent="0.3">
      <c r="A38" s="53">
        <v>8</v>
      </c>
      <c r="B38" s="503" t="s">
        <v>76</v>
      </c>
      <c r="C38" s="564"/>
      <c r="D38" s="564"/>
      <c r="E38" s="564"/>
      <c r="F38" s="565"/>
    </row>
    <row r="39" spans="1:6" ht="32.25" thickTop="1" x14ac:dyDescent="0.25">
      <c r="A39" s="41"/>
      <c r="B39" s="494" t="s">
        <v>12</v>
      </c>
      <c r="C39" s="494"/>
      <c r="D39" s="363" t="s">
        <v>136</v>
      </c>
      <c r="E39" s="494"/>
      <c r="F39" s="103" t="s">
        <v>148</v>
      </c>
    </row>
    <row r="40" spans="1:6" ht="21.75" customHeight="1" thickBot="1" x14ac:dyDescent="0.3">
      <c r="A40" s="40" t="s">
        <v>77</v>
      </c>
      <c r="B40" s="553"/>
      <c r="C40" s="563"/>
      <c r="D40" s="553"/>
      <c r="E40" s="553"/>
      <c r="F40" s="90"/>
    </row>
    <row r="41" spans="1:6" ht="16.5" thickTop="1" x14ac:dyDescent="0.25">
      <c r="A41" s="38"/>
      <c r="B41" s="38"/>
      <c r="C41" s="38"/>
      <c r="D41" s="38"/>
      <c r="E41" s="38"/>
      <c r="F41" s="38"/>
    </row>
    <row r="42" spans="1:6" x14ac:dyDescent="0.25">
      <c r="A42" s="39"/>
    </row>
  </sheetData>
  <sheetProtection password="CF7A" sheet="1" objects="1" scenarios="1" selectLockedCells="1"/>
  <customSheetViews>
    <customSheetView guid="{17021DDE-0EDC-429C-8B34-14A1CA2E76B2}" showGridLines="0" showRowCol="0">
      <selection activeCell="A14" sqref="A14:F14"/>
      <pageMargins left="0.59055118110236227" right="0.39370078740157483" top="0.59055118110236227" bottom="0.39370078740157483" header="0" footer="0"/>
      <pageSetup paperSize="9" orientation="portrait" blackAndWhite="1" r:id="rId1"/>
      <headerFooter alignWithMargins="0">
        <oddFooter>&amp;R&amp;9 1SP5   &amp;P</oddFooter>
      </headerFooter>
    </customSheetView>
  </customSheetViews>
  <mergeCells count="40">
    <mergeCell ref="A32:F32"/>
    <mergeCell ref="D40:E40"/>
    <mergeCell ref="B39:C39"/>
    <mergeCell ref="A28:F28"/>
    <mergeCell ref="A35:F35"/>
    <mergeCell ref="B33:F33"/>
    <mergeCell ref="A31:F31"/>
    <mergeCell ref="B29:F29"/>
    <mergeCell ref="A30:F30"/>
    <mergeCell ref="B40:C40"/>
    <mergeCell ref="D39:E39"/>
    <mergeCell ref="A34:F34"/>
    <mergeCell ref="A36:F36"/>
    <mergeCell ref="B38:F38"/>
    <mergeCell ref="B37:C37"/>
    <mergeCell ref="D37:F37"/>
    <mergeCell ref="E1:F2"/>
    <mergeCell ref="D6:E6"/>
    <mergeCell ref="D7:E7"/>
    <mergeCell ref="A23:F23"/>
    <mergeCell ref="B13:F13"/>
    <mergeCell ref="A14:F14"/>
    <mergeCell ref="A16:F16"/>
    <mergeCell ref="E3:F3"/>
    <mergeCell ref="B5:F5"/>
    <mergeCell ref="A20:F20"/>
    <mergeCell ref="D8:E8"/>
    <mergeCell ref="D9:E9"/>
    <mergeCell ref="A27:F27"/>
    <mergeCell ref="B25:F25"/>
    <mergeCell ref="A26:F26"/>
    <mergeCell ref="A10:B10"/>
    <mergeCell ref="A11:B11"/>
    <mergeCell ref="A24:F24"/>
    <mergeCell ref="B21:F21"/>
    <mergeCell ref="A22:F22"/>
    <mergeCell ref="A15:F15"/>
    <mergeCell ref="A19:F19"/>
    <mergeCell ref="B17:F17"/>
    <mergeCell ref="A18:F18"/>
  </mergeCells>
  <phoneticPr fontId="6" type="noConversion"/>
  <dataValidations count="2">
    <dataValidation type="decimal" allowBlank="1" showErrorMessage="1" errorTitle="KLAIDA" error="Įveskite skaičių !" sqref="B40:C40 D40:E40 F40">
      <formula1>0</formula1>
      <formula2>9999999999999</formula2>
    </dataValidation>
    <dataValidation type="date" errorStyle="warning" allowBlank="1" showErrorMessage="1" error="Įveskite datą" sqref="A22:F22">
      <formula1>25569</formula1>
      <formula2>42369</formula2>
    </dataValidation>
  </dataValidations>
  <pageMargins left="0.59055118110236227" right="0.39370078740157483" top="0.59055118110236227" bottom="0.39370078740157483" header="0" footer="0"/>
  <pageSetup paperSize="9" orientation="portrait" blackAndWhite="1" r:id="rId2"/>
  <headerFooter alignWithMargins="0">
    <oddFooter>&amp;R&amp;9 1SP5   &amp;P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showRowColHeaders="0" topLeftCell="A28" workbookViewId="0">
      <selection activeCell="D40" sqref="D40:E40"/>
    </sheetView>
  </sheetViews>
  <sheetFormatPr defaultRowHeight="15.75" x14ac:dyDescent="0.25"/>
  <cols>
    <col min="1" max="1" width="5.6640625" style="22" customWidth="1"/>
    <col min="2" max="2" width="24" style="22" customWidth="1"/>
    <col min="3" max="3" width="4.33203125" style="22" customWidth="1"/>
    <col min="4" max="4" width="27.5" style="22" customWidth="1"/>
    <col min="5" max="5" width="5.6640625" style="22" customWidth="1"/>
    <col min="6" max="6" width="29.6640625" style="22" customWidth="1"/>
    <col min="7" max="16384" width="9.33203125" style="22"/>
  </cols>
  <sheetData>
    <row r="1" spans="1:6" ht="15.75" customHeight="1" x14ac:dyDescent="0.25">
      <c r="E1" s="571" t="s">
        <v>153</v>
      </c>
      <c r="F1" s="168"/>
    </row>
    <row r="2" spans="1:6" x14ac:dyDescent="0.25">
      <c r="E2" s="168"/>
      <c r="F2" s="168"/>
    </row>
    <row r="3" spans="1:6" x14ac:dyDescent="0.25">
      <c r="E3" s="576"/>
      <c r="F3" s="576"/>
    </row>
    <row r="4" spans="1:6" ht="15" customHeight="1" x14ac:dyDescent="0.25">
      <c r="A4" s="26"/>
      <c r="D4" s="22" t="s">
        <v>154</v>
      </c>
    </row>
    <row r="5" spans="1:6" x14ac:dyDescent="0.25">
      <c r="B5" s="577" t="s">
        <v>71</v>
      </c>
      <c r="C5" s="507"/>
      <c r="D5" s="507"/>
      <c r="E5" s="507"/>
      <c r="F5" s="507"/>
    </row>
    <row r="6" spans="1:6" x14ac:dyDescent="0.25">
      <c r="B6" s="27"/>
      <c r="C6" s="51"/>
      <c r="D6" s="509" t="str">
        <f>'1F'!E11</f>
        <v xml:space="preserve">    -  -  </v>
      </c>
      <c r="E6" s="509"/>
      <c r="F6" s="51"/>
    </row>
    <row r="7" spans="1:6" ht="11.25" customHeight="1" x14ac:dyDescent="0.25">
      <c r="B7" s="27"/>
      <c r="C7" s="51"/>
      <c r="D7" s="407" t="s">
        <v>0</v>
      </c>
      <c r="E7" s="168"/>
      <c r="F7" s="51"/>
    </row>
    <row r="8" spans="1:6" x14ac:dyDescent="0.25">
      <c r="B8" s="27"/>
      <c r="C8" s="51"/>
      <c r="D8" s="510" t="str">
        <f>'1F'!E13</f>
        <v xml:space="preserve"> </v>
      </c>
      <c r="E8" s="511"/>
      <c r="F8" s="51"/>
    </row>
    <row r="9" spans="1:6" ht="11.25" customHeight="1" thickBot="1" x14ac:dyDescent="0.3">
      <c r="A9" s="27"/>
      <c r="D9" s="407" t="s">
        <v>88</v>
      </c>
      <c r="E9" s="168"/>
    </row>
    <row r="10" spans="1:6" ht="16.5" thickBot="1" x14ac:dyDescent="0.3">
      <c r="A10" s="508" t="s">
        <v>1</v>
      </c>
      <c r="B10" s="507"/>
      <c r="C10" s="73" t="str">
        <f>'1F'!Check16</f>
        <v xml:space="preserve"> </v>
      </c>
    </row>
    <row r="11" spans="1:6" ht="16.5" thickBot="1" x14ac:dyDescent="0.3">
      <c r="A11" s="582" t="s">
        <v>2</v>
      </c>
      <c r="B11" s="583"/>
      <c r="C11" s="74" t="str">
        <f>'1F'!C16</f>
        <v xml:space="preserve"> </v>
      </c>
    </row>
    <row r="12" spans="1:6" ht="16.5" thickBot="1" x14ac:dyDescent="0.3">
      <c r="A12" s="26"/>
    </row>
    <row r="13" spans="1:6" ht="18" customHeight="1" thickTop="1" thickBot="1" x14ac:dyDescent="0.3">
      <c r="A13" s="53">
        <v>1</v>
      </c>
      <c r="B13" s="572" t="s">
        <v>72</v>
      </c>
      <c r="C13" s="572"/>
      <c r="D13" s="572"/>
      <c r="E13" s="572"/>
      <c r="F13" s="573"/>
    </row>
    <row r="14" spans="1:6" ht="18" customHeight="1" thickTop="1" x14ac:dyDescent="0.25">
      <c r="A14" s="590"/>
      <c r="B14" s="574"/>
      <c r="C14" s="574"/>
      <c r="D14" s="574"/>
      <c r="E14" s="574"/>
      <c r="F14" s="575"/>
    </row>
    <row r="15" spans="1:6" ht="18" customHeight="1" x14ac:dyDescent="0.25">
      <c r="A15" s="554"/>
      <c r="B15" s="555"/>
      <c r="C15" s="555"/>
      <c r="D15" s="555"/>
      <c r="E15" s="555"/>
      <c r="F15" s="556"/>
    </row>
    <row r="16" spans="1:6" ht="18" customHeight="1" thickBot="1" x14ac:dyDescent="0.3">
      <c r="A16" s="550"/>
      <c r="B16" s="551"/>
      <c r="C16" s="551"/>
      <c r="D16" s="551"/>
      <c r="E16" s="551"/>
      <c r="F16" s="552"/>
    </row>
    <row r="17" spans="1:6" s="51" customFormat="1" ht="18" customHeight="1" thickTop="1" thickBot="1" x14ac:dyDescent="0.3">
      <c r="A17" s="53">
        <v>2</v>
      </c>
      <c r="B17" s="557" t="s">
        <v>95</v>
      </c>
      <c r="C17" s="557"/>
      <c r="D17" s="557"/>
      <c r="E17" s="557"/>
      <c r="F17" s="578"/>
    </row>
    <row r="18" spans="1:6" s="51" customFormat="1" ht="18" customHeight="1" thickTop="1" x14ac:dyDescent="0.25">
      <c r="A18" s="587"/>
      <c r="B18" s="588"/>
      <c r="C18" s="588"/>
      <c r="D18" s="588"/>
      <c r="E18" s="588"/>
      <c r="F18" s="589"/>
    </row>
    <row r="19" spans="1:6" s="51" customFormat="1" ht="18" customHeight="1" x14ac:dyDescent="0.25">
      <c r="A19" s="554"/>
      <c r="B19" s="555"/>
      <c r="C19" s="555"/>
      <c r="D19" s="555"/>
      <c r="E19" s="555"/>
      <c r="F19" s="556"/>
    </row>
    <row r="20" spans="1:6" s="51" customFormat="1" ht="18" customHeight="1" thickBot="1" x14ac:dyDescent="0.3">
      <c r="A20" s="550"/>
      <c r="B20" s="551"/>
      <c r="C20" s="551"/>
      <c r="D20" s="551"/>
      <c r="E20" s="551"/>
      <c r="F20" s="552"/>
    </row>
    <row r="21" spans="1:6" s="51" customFormat="1" ht="18" customHeight="1" thickTop="1" thickBot="1" x14ac:dyDescent="0.3">
      <c r="A21" s="53">
        <v>3</v>
      </c>
      <c r="B21" s="557" t="s">
        <v>40</v>
      </c>
      <c r="C21" s="557"/>
      <c r="D21" s="557"/>
      <c r="E21" s="557"/>
      <c r="F21" s="578"/>
    </row>
    <row r="22" spans="1:6" s="51" customFormat="1" ht="18" customHeight="1" thickTop="1" x14ac:dyDescent="0.25">
      <c r="A22" s="584"/>
      <c r="B22" s="585"/>
      <c r="C22" s="585"/>
      <c r="D22" s="585"/>
      <c r="E22" s="585"/>
      <c r="F22" s="586"/>
    </row>
    <row r="23" spans="1:6" s="51" customFormat="1" ht="18" customHeight="1" x14ac:dyDescent="0.25">
      <c r="A23" s="554"/>
      <c r="B23" s="555"/>
      <c r="C23" s="555"/>
      <c r="D23" s="555"/>
      <c r="E23" s="555"/>
      <c r="F23" s="556"/>
    </row>
    <row r="24" spans="1:6" s="51" customFormat="1" ht="18" customHeight="1" thickBot="1" x14ac:dyDescent="0.3">
      <c r="A24" s="550"/>
      <c r="B24" s="551"/>
      <c r="C24" s="551"/>
      <c r="D24" s="551"/>
      <c r="E24" s="551"/>
      <c r="F24" s="552"/>
    </row>
    <row r="25" spans="1:6" s="51" customFormat="1" ht="18" customHeight="1" thickTop="1" thickBot="1" x14ac:dyDescent="0.3">
      <c r="A25" s="53">
        <v>4</v>
      </c>
      <c r="B25" s="557" t="s">
        <v>84</v>
      </c>
      <c r="C25" s="557"/>
      <c r="D25" s="557"/>
      <c r="E25" s="557"/>
      <c r="F25" s="578"/>
    </row>
    <row r="26" spans="1:6" s="51" customFormat="1" ht="18" customHeight="1" thickTop="1" x14ac:dyDescent="0.25">
      <c r="A26" s="579"/>
      <c r="B26" s="580"/>
      <c r="C26" s="580"/>
      <c r="D26" s="580"/>
      <c r="E26" s="580"/>
      <c r="F26" s="581"/>
    </row>
    <row r="27" spans="1:6" s="51" customFormat="1" ht="18" customHeight="1" x14ac:dyDescent="0.25">
      <c r="A27" s="554"/>
      <c r="B27" s="555"/>
      <c r="C27" s="555"/>
      <c r="D27" s="555"/>
      <c r="E27" s="555"/>
      <c r="F27" s="556"/>
    </row>
    <row r="28" spans="1:6" s="51" customFormat="1" ht="18" customHeight="1" thickBot="1" x14ac:dyDescent="0.3">
      <c r="A28" s="550"/>
      <c r="B28" s="551"/>
      <c r="C28" s="551"/>
      <c r="D28" s="551"/>
      <c r="E28" s="551"/>
      <c r="F28" s="552"/>
    </row>
    <row r="29" spans="1:6" s="51" customFormat="1" ht="18" customHeight="1" thickTop="1" thickBot="1" x14ac:dyDescent="0.3">
      <c r="A29" s="53">
        <v>5</v>
      </c>
      <c r="B29" s="557" t="s">
        <v>41</v>
      </c>
      <c r="C29" s="558"/>
      <c r="D29" s="558"/>
      <c r="E29" s="558"/>
      <c r="F29" s="559"/>
    </row>
    <row r="30" spans="1:6" s="51" customFormat="1" ht="18" customHeight="1" thickTop="1" x14ac:dyDescent="0.25">
      <c r="A30" s="560"/>
      <c r="B30" s="561"/>
      <c r="C30" s="561"/>
      <c r="D30" s="561"/>
      <c r="E30" s="561"/>
      <c r="F30" s="562"/>
    </row>
    <row r="31" spans="1:6" s="51" customFormat="1" ht="18" customHeight="1" x14ac:dyDescent="0.25">
      <c r="A31" s="554"/>
      <c r="B31" s="555"/>
      <c r="C31" s="555"/>
      <c r="D31" s="555"/>
      <c r="E31" s="555"/>
      <c r="F31" s="556"/>
    </row>
    <row r="32" spans="1:6" s="51" customFormat="1" ht="18" customHeight="1" thickBot="1" x14ac:dyDescent="0.3">
      <c r="A32" s="550"/>
      <c r="B32" s="551"/>
      <c r="C32" s="551"/>
      <c r="D32" s="551"/>
      <c r="E32" s="551"/>
      <c r="F32" s="552"/>
    </row>
    <row r="33" spans="1:6" s="51" customFormat="1" ht="18" customHeight="1" thickTop="1" thickBot="1" x14ac:dyDescent="0.3">
      <c r="A33" s="53">
        <v>6</v>
      </c>
      <c r="B33" s="557" t="s">
        <v>96</v>
      </c>
      <c r="C33" s="558"/>
      <c r="D33" s="558"/>
      <c r="E33" s="558"/>
      <c r="F33" s="559"/>
    </row>
    <row r="34" spans="1:6" s="51" customFormat="1" ht="18" customHeight="1" thickTop="1" x14ac:dyDescent="0.25">
      <c r="A34" s="560"/>
      <c r="B34" s="561"/>
      <c r="C34" s="561"/>
      <c r="D34" s="561"/>
      <c r="E34" s="561"/>
      <c r="F34" s="562"/>
    </row>
    <row r="35" spans="1:6" s="51" customFormat="1" ht="18" customHeight="1" x14ac:dyDescent="0.25">
      <c r="A35" s="554"/>
      <c r="B35" s="555"/>
      <c r="C35" s="555"/>
      <c r="D35" s="555"/>
      <c r="E35" s="555"/>
      <c r="F35" s="556"/>
    </row>
    <row r="36" spans="1:6" s="51" customFormat="1" ht="18" customHeight="1" thickBot="1" x14ac:dyDescent="0.3">
      <c r="A36" s="550"/>
      <c r="B36" s="551"/>
      <c r="C36" s="551"/>
      <c r="D36" s="551"/>
      <c r="E36" s="551"/>
      <c r="F36" s="552"/>
    </row>
    <row r="37" spans="1:6" s="51" customFormat="1" ht="48" customHeight="1" thickTop="1" thickBot="1" x14ac:dyDescent="0.3">
      <c r="A37" s="53">
        <v>7</v>
      </c>
      <c r="B37" s="566" t="s">
        <v>97</v>
      </c>
      <c r="C37" s="567"/>
      <c r="D37" s="568"/>
      <c r="E37" s="569"/>
      <c r="F37" s="570"/>
    </row>
    <row r="38" spans="1:6" ht="17.25" customHeight="1" thickTop="1" thickBot="1" x14ac:dyDescent="0.3">
      <c r="A38" s="53">
        <v>8</v>
      </c>
      <c r="B38" s="503" t="s">
        <v>76</v>
      </c>
      <c r="C38" s="564"/>
      <c r="D38" s="564"/>
      <c r="E38" s="564"/>
      <c r="F38" s="565"/>
    </row>
    <row r="39" spans="1:6" ht="32.25" thickTop="1" x14ac:dyDescent="0.25">
      <c r="A39" s="41"/>
      <c r="B39" s="494" t="s">
        <v>12</v>
      </c>
      <c r="C39" s="494"/>
      <c r="D39" s="363" t="s">
        <v>136</v>
      </c>
      <c r="E39" s="494"/>
      <c r="F39" s="103" t="s">
        <v>148</v>
      </c>
    </row>
    <row r="40" spans="1:6" ht="21.75" customHeight="1" thickBot="1" x14ac:dyDescent="0.3">
      <c r="A40" s="40" t="s">
        <v>77</v>
      </c>
      <c r="B40" s="553"/>
      <c r="C40" s="563"/>
      <c r="D40" s="553"/>
      <c r="E40" s="553"/>
      <c r="F40" s="90"/>
    </row>
    <row r="41" spans="1:6" ht="16.5" thickTop="1" x14ac:dyDescent="0.25">
      <c r="A41" s="38"/>
      <c r="B41" s="38"/>
      <c r="C41" s="38"/>
      <c r="D41" s="38"/>
      <c r="E41" s="38"/>
      <c r="F41" s="38"/>
    </row>
    <row r="42" spans="1:6" x14ac:dyDescent="0.25">
      <c r="A42" s="39"/>
    </row>
  </sheetData>
  <sheetProtection password="CF7A" sheet="1" objects="1" scenarios="1" selectLockedCells="1"/>
  <customSheetViews>
    <customSheetView guid="{17021DDE-0EDC-429C-8B34-14A1CA2E76B2}" showGridLines="0" showRowCol="0">
      <selection activeCell="A14" sqref="A14:F14"/>
      <pageMargins left="0.59055118110236227" right="0.39370078740157483" top="0.59055118110236227" bottom="0.39370078740157483" header="0" footer="0"/>
      <pageSetup paperSize="9" orientation="portrait" blackAndWhite="1" r:id="rId1"/>
      <headerFooter alignWithMargins="0">
        <oddFooter>&amp;R&amp;9 1SP6   &amp;P</oddFooter>
      </headerFooter>
    </customSheetView>
  </customSheetViews>
  <mergeCells count="40">
    <mergeCell ref="A27:F27"/>
    <mergeCell ref="B25:F25"/>
    <mergeCell ref="A26:F26"/>
    <mergeCell ref="A10:B10"/>
    <mergeCell ref="A11:B11"/>
    <mergeCell ref="A24:F24"/>
    <mergeCell ref="B21:F21"/>
    <mergeCell ref="A22:F22"/>
    <mergeCell ref="A15:F15"/>
    <mergeCell ref="A19:F19"/>
    <mergeCell ref="B17:F17"/>
    <mergeCell ref="A18:F18"/>
    <mergeCell ref="E1:F2"/>
    <mergeCell ref="D6:E6"/>
    <mergeCell ref="D7:E7"/>
    <mergeCell ref="A23:F23"/>
    <mergeCell ref="B13:F13"/>
    <mergeCell ref="A14:F14"/>
    <mergeCell ref="A16:F16"/>
    <mergeCell ref="E3:F3"/>
    <mergeCell ref="B5:F5"/>
    <mergeCell ref="A20:F20"/>
    <mergeCell ref="D8:E8"/>
    <mergeCell ref="D9:E9"/>
    <mergeCell ref="A32:F32"/>
    <mergeCell ref="D40:E40"/>
    <mergeCell ref="B39:C39"/>
    <mergeCell ref="A28:F28"/>
    <mergeCell ref="A35:F35"/>
    <mergeCell ref="B33:F33"/>
    <mergeCell ref="A31:F31"/>
    <mergeCell ref="B29:F29"/>
    <mergeCell ref="A30:F30"/>
    <mergeCell ref="B40:C40"/>
    <mergeCell ref="D39:E39"/>
    <mergeCell ref="A34:F34"/>
    <mergeCell ref="A36:F36"/>
    <mergeCell ref="B38:F38"/>
    <mergeCell ref="B37:C37"/>
    <mergeCell ref="D37:F37"/>
  </mergeCells>
  <phoneticPr fontId="6" type="noConversion"/>
  <dataValidations count="2">
    <dataValidation type="decimal" allowBlank="1" showErrorMessage="1" errorTitle="KLAIDA" error="Įveskite skaičių !" sqref="B40:C40 D40:E40 F40">
      <formula1>0</formula1>
      <formula2>9999999999999</formula2>
    </dataValidation>
    <dataValidation type="date" errorStyle="warning" allowBlank="1" showErrorMessage="1" error="Įveskite datą" sqref="A22:F22">
      <formula1>25569</formula1>
      <formula2>42369</formula2>
    </dataValidation>
  </dataValidations>
  <pageMargins left="0.59055118110236227" right="0.39370078740157483" top="0.59055118110236227" bottom="0.39370078740157483" header="0" footer="0"/>
  <pageSetup paperSize="9" orientation="portrait" blackAndWhite="1" r:id="rId2"/>
  <headerFooter alignWithMargins="0">
    <oddFooter>&amp;R&amp;9 1SP6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2"/>
  <sheetViews>
    <sheetView showGridLines="0" showRowColHeaders="0" zoomScaleNormal="100" workbookViewId="0">
      <selection activeCell="K43" sqref="K43:M43"/>
    </sheetView>
  </sheetViews>
  <sheetFormatPr defaultRowHeight="15.75" x14ac:dyDescent="0.25"/>
  <cols>
    <col min="1" max="1" width="6.1640625" style="45" customWidth="1"/>
    <col min="2" max="2" width="9.33203125" style="45"/>
    <col min="3" max="3" width="4.5" style="45" customWidth="1"/>
    <col min="4" max="4" width="9" style="45" customWidth="1"/>
    <col min="5" max="5" width="8.5" style="45" customWidth="1"/>
    <col min="6" max="6" width="4" style="45" customWidth="1"/>
    <col min="7" max="7" width="10.6640625" style="45" customWidth="1"/>
    <col min="8" max="8" width="5.33203125" style="45" customWidth="1"/>
    <col min="9" max="9" width="2.83203125" style="45" customWidth="1"/>
    <col min="10" max="10" width="2.5" style="45" customWidth="1"/>
    <col min="11" max="11" width="5.33203125" style="45" customWidth="1"/>
    <col min="12" max="12" width="7.33203125" style="45" customWidth="1"/>
    <col min="13" max="13" width="8.33203125" style="45" customWidth="1"/>
    <col min="14" max="14" width="19.5" style="45" customWidth="1"/>
    <col min="15" max="15" width="1.83203125" style="45" customWidth="1"/>
    <col min="16" max="16" width="2.83203125" style="45" hidden="1" customWidth="1"/>
    <col min="17" max="16384" width="9.33203125" style="45"/>
  </cols>
  <sheetData>
    <row r="1" spans="1:14" ht="14.25" customHeight="1" x14ac:dyDescent="0.25">
      <c r="A1" s="7"/>
      <c r="I1" s="404" t="s">
        <v>138</v>
      </c>
      <c r="J1" s="404"/>
      <c r="K1" s="404"/>
      <c r="L1" s="404"/>
      <c r="M1" s="404"/>
      <c r="N1" s="404"/>
    </row>
    <row r="2" spans="1:14" ht="16.5" customHeight="1" x14ac:dyDescent="0.25">
      <c r="A2" s="2"/>
      <c r="I2" s="404"/>
      <c r="J2" s="404"/>
      <c r="K2" s="404"/>
      <c r="L2" s="404"/>
      <c r="M2" s="404"/>
      <c r="N2" s="404"/>
    </row>
    <row r="3" spans="1:14" ht="16.5" customHeight="1" x14ac:dyDescent="0.25">
      <c r="A3" s="2"/>
      <c r="L3" s="108"/>
      <c r="M3" s="108"/>
      <c r="N3" s="108"/>
    </row>
    <row r="4" spans="1:14" ht="16.5" customHeight="1" x14ac:dyDescent="0.25">
      <c r="A4" s="2"/>
      <c r="E4" s="280" t="s">
        <v>150</v>
      </c>
      <c r="F4" s="280"/>
      <c r="G4" s="280"/>
      <c r="H4" s="280"/>
      <c r="I4" s="280"/>
      <c r="J4" s="280"/>
      <c r="K4" s="280"/>
      <c r="L4" s="408"/>
      <c r="M4" s="409"/>
      <c r="N4" s="409"/>
    </row>
    <row r="5" spans="1:14" x14ac:dyDescent="0.25">
      <c r="A5" s="1"/>
      <c r="C5" s="167" t="s">
        <v>38</v>
      </c>
      <c r="D5" s="167"/>
      <c r="E5" s="167"/>
      <c r="F5" s="167"/>
      <c r="G5" s="167"/>
      <c r="H5" s="167"/>
      <c r="I5" s="167"/>
      <c r="J5" s="167"/>
      <c r="K5" s="167"/>
      <c r="L5" s="167"/>
      <c r="M5" s="167"/>
    </row>
    <row r="6" spans="1:14" x14ac:dyDescent="0.25">
      <c r="A6" s="1"/>
      <c r="C6" s="1"/>
      <c r="D6" s="1"/>
      <c r="E6" s="410" t="str">
        <f>'1F'!E11</f>
        <v xml:space="preserve">    -  -  </v>
      </c>
      <c r="F6" s="411"/>
      <c r="G6" s="411"/>
      <c r="H6" s="411"/>
      <c r="I6" s="1"/>
      <c r="J6" s="1"/>
      <c r="K6" s="1"/>
      <c r="L6" s="1"/>
      <c r="M6" s="1"/>
    </row>
    <row r="7" spans="1:14" ht="11.25" customHeight="1" x14ac:dyDescent="0.25">
      <c r="A7" s="1"/>
      <c r="C7" s="1"/>
      <c r="D7" s="1"/>
      <c r="E7" s="407" t="s">
        <v>0</v>
      </c>
      <c r="F7" s="168"/>
      <c r="G7" s="168"/>
      <c r="H7" s="168"/>
      <c r="I7" s="1"/>
      <c r="J7" s="1"/>
      <c r="K7" s="1"/>
      <c r="L7" s="1"/>
      <c r="M7" s="1"/>
    </row>
    <row r="8" spans="1:14" x14ac:dyDescent="0.25">
      <c r="A8" s="1"/>
      <c r="C8" s="1"/>
      <c r="D8" s="1"/>
      <c r="E8" s="405" t="str">
        <f>'1F'!E13</f>
        <v xml:space="preserve"> </v>
      </c>
      <c r="F8" s="406"/>
      <c r="G8" s="406"/>
      <c r="H8" s="406"/>
      <c r="I8" s="1"/>
      <c r="J8" s="1"/>
      <c r="K8" s="1"/>
      <c r="L8" s="1"/>
      <c r="M8" s="1"/>
    </row>
    <row r="9" spans="1:14" ht="12.75" customHeight="1" thickBot="1" x14ac:dyDescent="0.3">
      <c r="A9" s="2"/>
      <c r="E9" s="407" t="s">
        <v>94</v>
      </c>
      <c r="F9" s="168"/>
      <c r="G9" s="168"/>
      <c r="H9" s="168"/>
    </row>
    <row r="10" spans="1:14" ht="16.5" customHeight="1" thickBot="1" x14ac:dyDescent="0.3">
      <c r="A10" s="171" t="s">
        <v>1</v>
      </c>
      <c r="B10" s="370"/>
      <c r="C10" s="63" t="str">
        <f>'1F'!Check16</f>
        <v xml:space="preserve"> </v>
      </c>
    </row>
    <row r="11" spans="1:14" ht="17.25" customHeight="1" thickBot="1" x14ac:dyDescent="0.3">
      <c r="A11" s="171" t="s">
        <v>2</v>
      </c>
      <c r="B11" s="369"/>
      <c r="C11" s="63" t="str">
        <f>'1F'!C16</f>
        <v xml:space="preserve"> </v>
      </c>
    </row>
    <row r="12" spans="1:14" ht="5.25" customHeight="1" thickBot="1" x14ac:dyDescent="0.3">
      <c r="A12" s="2"/>
    </row>
    <row r="13" spans="1:14" ht="18" customHeight="1" thickTop="1" thickBot="1" x14ac:dyDescent="0.3">
      <c r="A13" s="5">
        <v>1</v>
      </c>
      <c r="B13" s="416" t="s">
        <v>39</v>
      </c>
      <c r="C13" s="417"/>
      <c r="D13" s="417"/>
      <c r="E13" s="417"/>
      <c r="F13" s="417"/>
      <c r="G13" s="417"/>
      <c r="H13" s="417"/>
      <c r="I13" s="417"/>
      <c r="J13" s="417"/>
      <c r="K13" s="417"/>
      <c r="L13" s="417"/>
      <c r="M13" s="417"/>
      <c r="N13" s="418"/>
    </row>
    <row r="14" spans="1:14" ht="18" customHeight="1" thickTop="1" x14ac:dyDescent="0.25">
      <c r="A14" s="329"/>
      <c r="B14" s="330"/>
      <c r="C14" s="330"/>
      <c r="D14" s="330"/>
      <c r="E14" s="330"/>
      <c r="F14" s="330"/>
      <c r="G14" s="330"/>
      <c r="H14" s="330"/>
      <c r="I14" s="330"/>
      <c r="J14" s="330"/>
      <c r="K14" s="330"/>
      <c r="L14" s="330"/>
      <c r="M14" s="330"/>
      <c r="N14" s="331"/>
    </row>
    <row r="15" spans="1:14" ht="18" customHeight="1" x14ac:dyDescent="0.25">
      <c r="A15" s="309"/>
      <c r="B15" s="310"/>
      <c r="C15" s="310"/>
      <c r="D15" s="310"/>
      <c r="E15" s="310"/>
      <c r="F15" s="310"/>
      <c r="G15" s="310"/>
      <c r="H15" s="310"/>
      <c r="I15" s="310"/>
      <c r="J15" s="310"/>
      <c r="K15" s="310"/>
      <c r="L15" s="310"/>
      <c r="M15" s="310"/>
      <c r="N15" s="311"/>
    </row>
    <row r="16" spans="1:14" ht="18" customHeight="1" thickBot="1" x14ac:dyDescent="0.3">
      <c r="A16" s="332"/>
      <c r="B16" s="333"/>
      <c r="C16" s="333"/>
      <c r="D16" s="333"/>
      <c r="E16" s="333"/>
      <c r="F16" s="333"/>
      <c r="G16" s="333"/>
      <c r="H16" s="333"/>
      <c r="I16" s="333"/>
      <c r="J16" s="333"/>
      <c r="K16" s="333"/>
      <c r="L16" s="333"/>
      <c r="M16" s="333"/>
      <c r="N16" s="334"/>
    </row>
    <row r="17" spans="1:14" ht="18" customHeight="1" thickTop="1" thickBot="1" x14ac:dyDescent="0.3">
      <c r="A17" s="5">
        <v>2</v>
      </c>
      <c r="B17" s="213" t="s">
        <v>95</v>
      </c>
      <c r="C17" s="322"/>
      <c r="D17" s="322"/>
      <c r="E17" s="322"/>
      <c r="F17" s="322"/>
      <c r="G17" s="322"/>
      <c r="H17" s="322"/>
      <c r="I17" s="322"/>
      <c r="J17" s="322"/>
      <c r="K17" s="322"/>
      <c r="L17" s="322"/>
      <c r="M17" s="322"/>
      <c r="N17" s="323"/>
    </row>
    <row r="18" spans="1:14" ht="18" customHeight="1" thickTop="1" x14ac:dyDescent="0.25">
      <c r="A18" s="161"/>
      <c r="B18" s="162"/>
      <c r="C18" s="162"/>
      <c r="D18" s="162"/>
      <c r="E18" s="162"/>
      <c r="F18" s="162"/>
      <c r="G18" s="162"/>
      <c r="H18" s="162"/>
      <c r="I18" s="162"/>
      <c r="J18" s="162"/>
      <c r="K18" s="162"/>
      <c r="L18" s="162"/>
      <c r="M18" s="162"/>
      <c r="N18" s="163"/>
    </row>
    <row r="19" spans="1:14" ht="18" customHeight="1" x14ac:dyDescent="0.25">
      <c r="A19" s="309"/>
      <c r="B19" s="310"/>
      <c r="C19" s="310"/>
      <c r="D19" s="310"/>
      <c r="E19" s="310"/>
      <c r="F19" s="310"/>
      <c r="G19" s="310"/>
      <c r="H19" s="310"/>
      <c r="I19" s="310"/>
      <c r="J19" s="310"/>
      <c r="K19" s="310"/>
      <c r="L19" s="310"/>
      <c r="M19" s="310"/>
      <c r="N19" s="311"/>
    </row>
    <row r="20" spans="1:14" ht="18" customHeight="1" thickBot="1" x14ac:dyDescent="0.3">
      <c r="A20" s="332"/>
      <c r="B20" s="333"/>
      <c r="C20" s="333"/>
      <c r="D20" s="333"/>
      <c r="E20" s="333"/>
      <c r="F20" s="333"/>
      <c r="G20" s="333"/>
      <c r="H20" s="333"/>
      <c r="I20" s="333"/>
      <c r="J20" s="333"/>
      <c r="K20" s="333"/>
      <c r="L20" s="333"/>
      <c r="M20" s="333"/>
      <c r="N20" s="334"/>
    </row>
    <row r="21" spans="1:14" ht="18" customHeight="1" thickTop="1" thickBot="1" x14ac:dyDescent="0.3">
      <c r="A21" s="5">
        <v>3</v>
      </c>
      <c r="B21" s="213" t="s">
        <v>40</v>
      </c>
      <c r="C21" s="322"/>
      <c r="D21" s="322"/>
      <c r="E21" s="322"/>
      <c r="F21" s="322"/>
      <c r="G21" s="322"/>
      <c r="H21" s="322"/>
      <c r="I21" s="322"/>
      <c r="J21" s="322"/>
      <c r="K21" s="322"/>
      <c r="L21" s="322"/>
      <c r="M21" s="322"/>
      <c r="N21" s="323"/>
    </row>
    <row r="22" spans="1:14" ht="18" customHeight="1" thickTop="1" x14ac:dyDescent="0.25">
      <c r="A22" s="164"/>
      <c r="B22" s="165"/>
      <c r="C22" s="165"/>
      <c r="D22" s="165"/>
      <c r="E22" s="165"/>
      <c r="F22" s="165"/>
      <c r="G22" s="165"/>
      <c r="H22" s="165"/>
      <c r="I22" s="165"/>
      <c r="J22" s="165"/>
      <c r="K22" s="165"/>
      <c r="L22" s="165"/>
      <c r="M22" s="165"/>
      <c r="N22" s="166"/>
    </row>
    <row r="23" spans="1:14" ht="18" customHeight="1" x14ac:dyDescent="0.25">
      <c r="A23" s="309"/>
      <c r="B23" s="310"/>
      <c r="C23" s="310"/>
      <c r="D23" s="310"/>
      <c r="E23" s="310"/>
      <c r="F23" s="310"/>
      <c r="G23" s="310"/>
      <c r="H23" s="310"/>
      <c r="I23" s="310"/>
      <c r="J23" s="310"/>
      <c r="K23" s="310"/>
      <c r="L23" s="310"/>
      <c r="M23" s="310"/>
      <c r="N23" s="311"/>
    </row>
    <row r="24" spans="1:14" ht="18" customHeight="1" thickBot="1" x14ac:dyDescent="0.3">
      <c r="A24" s="332"/>
      <c r="B24" s="333"/>
      <c r="C24" s="333"/>
      <c r="D24" s="333"/>
      <c r="E24" s="333"/>
      <c r="F24" s="333"/>
      <c r="G24" s="333"/>
      <c r="H24" s="333"/>
      <c r="I24" s="333"/>
      <c r="J24" s="333"/>
      <c r="K24" s="333"/>
      <c r="L24" s="333"/>
      <c r="M24" s="333"/>
      <c r="N24" s="334"/>
    </row>
    <row r="25" spans="1:14" ht="18" customHeight="1" thickTop="1" thickBot="1" x14ac:dyDescent="0.3">
      <c r="A25" s="5">
        <v>4</v>
      </c>
      <c r="B25" s="213" t="s">
        <v>79</v>
      </c>
      <c r="C25" s="322"/>
      <c r="D25" s="322"/>
      <c r="E25" s="322"/>
      <c r="F25" s="322"/>
      <c r="G25" s="322"/>
      <c r="H25" s="322"/>
      <c r="I25" s="322"/>
      <c r="J25" s="322"/>
      <c r="K25" s="322"/>
      <c r="L25" s="322"/>
      <c r="M25" s="322"/>
      <c r="N25" s="323"/>
    </row>
    <row r="26" spans="1:14" ht="18" customHeight="1" thickTop="1" x14ac:dyDescent="0.25">
      <c r="A26" s="341"/>
      <c r="B26" s="342"/>
      <c r="C26" s="342"/>
      <c r="D26" s="342"/>
      <c r="E26" s="342"/>
      <c r="F26" s="342"/>
      <c r="G26" s="342"/>
      <c r="H26" s="342"/>
      <c r="I26" s="342"/>
      <c r="J26" s="342"/>
      <c r="K26" s="342"/>
      <c r="L26" s="342"/>
      <c r="M26" s="342"/>
      <c r="N26" s="343"/>
    </row>
    <row r="27" spans="1:14" ht="18" customHeight="1" x14ac:dyDescent="0.25">
      <c r="A27" s="309"/>
      <c r="B27" s="310"/>
      <c r="C27" s="310"/>
      <c r="D27" s="310"/>
      <c r="E27" s="310"/>
      <c r="F27" s="310"/>
      <c r="G27" s="310"/>
      <c r="H27" s="310"/>
      <c r="I27" s="310"/>
      <c r="J27" s="310"/>
      <c r="K27" s="310"/>
      <c r="L27" s="310"/>
      <c r="M27" s="310"/>
      <c r="N27" s="311"/>
    </row>
    <row r="28" spans="1:14" ht="18" customHeight="1" thickBot="1" x14ac:dyDescent="0.3">
      <c r="A28" s="312"/>
      <c r="B28" s="313"/>
      <c r="C28" s="313"/>
      <c r="D28" s="313"/>
      <c r="E28" s="313"/>
      <c r="F28" s="313"/>
      <c r="G28" s="313"/>
      <c r="H28" s="313"/>
      <c r="I28" s="313"/>
      <c r="J28" s="313"/>
      <c r="K28" s="313"/>
      <c r="L28" s="313"/>
      <c r="M28" s="313"/>
      <c r="N28" s="314"/>
    </row>
    <row r="29" spans="1:14" ht="18" customHeight="1" thickTop="1" thickBot="1" x14ac:dyDescent="0.3">
      <c r="A29" s="5">
        <v>5</v>
      </c>
      <c r="B29" s="219" t="s">
        <v>41</v>
      </c>
      <c r="C29" s="315"/>
      <c r="D29" s="315"/>
      <c r="E29" s="315"/>
      <c r="F29" s="315"/>
      <c r="G29" s="315"/>
      <c r="H29" s="315"/>
      <c r="I29" s="315"/>
      <c r="J29" s="315"/>
      <c r="K29" s="315"/>
      <c r="L29" s="315"/>
      <c r="M29" s="315"/>
      <c r="N29" s="316"/>
    </row>
    <row r="30" spans="1:14" ht="18" customHeight="1" thickTop="1" x14ac:dyDescent="0.25">
      <c r="A30" s="344"/>
      <c r="B30" s="345"/>
      <c r="C30" s="345"/>
      <c r="D30" s="345"/>
      <c r="E30" s="345"/>
      <c r="F30" s="345"/>
      <c r="G30" s="345"/>
      <c r="H30" s="345"/>
      <c r="I30" s="345"/>
      <c r="J30" s="345"/>
      <c r="K30" s="345"/>
      <c r="L30" s="345"/>
      <c r="M30" s="345"/>
      <c r="N30" s="346"/>
    </row>
    <row r="31" spans="1:14" ht="18" customHeight="1" x14ac:dyDescent="0.25">
      <c r="A31" s="309"/>
      <c r="B31" s="310"/>
      <c r="C31" s="310"/>
      <c r="D31" s="310"/>
      <c r="E31" s="310"/>
      <c r="F31" s="310"/>
      <c r="G31" s="310"/>
      <c r="H31" s="310"/>
      <c r="I31" s="310"/>
      <c r="J31" s="310"/>
      <c r="K31" s="310"/>
      <c r="L31" s="310"/>
      <c r="M31" s="310"/>
      <c r="N31" s="311"/>
    </row>
    <row r="32" spans="1:14" ht="18" customHeight="1" thickBot="1" x14ac:dyDescent="0.3">
      <c r="A32" s="312"/>
      <c r="B32" s="313"/>
      <c r="C32" s="313"/>
      <c r="D32" s="313"/>
      <c r="E32" s="313"/>
      <c r="F32" s="313"/>
      <c r="G32" s="313"/>
      <c r="H32" s="313"/>
      <c r="I32" s="313"/>
      <c r="J32" s="313"/>
      <c r="K32" s="313"/>
      <c r="L32" s="313"/>
      <c r="M32" s="313"/>
      <c r="N32" s="314"/>
    </row>
    <row r="33" spans="1:17" ht="18" customHeight="1" thickTop="1" thickBot="1" x14ac:dyDescent="0.3">
      <c r="A33" s="5">
        <v>6</v>
      </c>
      <c r="B33" s="213" t="s">
        <v>96</v>
      </c>
      <c r="C33" s="347"/>
      <c r="D33" s="347"/>
      <c r="E33" s="347"/>
      <c r="F33" s="347"/>
      <c r="G33" s="347"/>
      <c r="H33" s="347"/>
      <c r="I33" s="347"/>
      <c r="J33" s="347"/>
      <c r="K33" s="347"/>
      <c r="L33" s="347"/>
      <c r="M33" s="347"/>
      <c r="N33" s="348"/>
      <c r="Q33" s="47"/>
    </row>
    <row r="34" spans="1:17" ht="18" customHeight="1" thickTop="1" x14ac:dyDescent="0.25">
      <c r="A34" s="161"/>
      <c r="B34" s="162"/>
      <c r="C34" s="162"/>
      <c r="D34" s="162"/>
      <c r="E34" s="162"/>
      <c r="F34" s="162"/>
      <c r="G34" s="162"/>
      <c r="H34" s="162"/>
      <c r="I34" s="162"/>
      <c r="J34" s="162"/>
      <c r="K34" s="162"/>
      <c r="L34" s="162"/>
      <c r="M34" s="162"/>
      <c r="N34" s="163"/>
      <c r="Q34" s="47"/>
    </row>
    <row r="35" spans="1:17" ht="18" customHeight="1" x14ac:dyDescent="0.25">
      <c r="A35" s="309"/>
      <c r="B35" s="310"/>
      <c r="C35" s="310"/>
      <c r="D35" s="310"/>
      <c r="E35" s="310"/>
      <c r="F35" s="310"/>
      <c r="G35" s="310"/>
      <c r="H35" s="310"/>
      <c r="I35" s="310"/>
      <c r="J35" s="310"/>
      <c r="K35" s="310"/>
      <c r="L35" s="310"/>
      <c r="M35" s="310"/>
      <c r="N35" s="311"/>
      <c r="Q35" s="47"/>
    </row>
    <row r="36" spans="1:17" ht="18" customHeight="1" thickBot="1" x14ac:dyDescent="0.3">
      <c r="A36" s="312"/>
      <c r="B36" s="313"/>
      <c r="C36" s="313"/>
      <c r="D36" s="313"/>
      <c r="E36" s="313"/>
      <c r="F36" s="313"/>
      <c r="G36" s="313"/>
      <c r="H36" s="313"/>
      <c r="I36" s="313"/>
      <c r="J36" s="313"/>
      <c r="K36" s="313"/>
      <c r="L36" s="313"/>
      <c r="M36" s="313"/>
      <c r="N36" s="314"/>
    </row>
    <row r="37" spans="1:17" ht="31.5" customHeight="1" thickTop="1" thickBot="1" x14ac:dyDescent="0.3">
      <c r="A37" s="98">
        <v>7</v>
      </c>
      <c r="B37" s="335" t="s">
        <v>97</v>
      </c>
      <c r="C37" s="336"/>
      <c r="D37" s="336"/>
      <c r="E37" s="337"/>
      <c r="F37" s="338"/>
      <c r="G37" s="339"/>
      <c r="H37" s="339"/>
      <c r="I37" s="339"/>
      <c r="J37" s="339"/>
      <c r="K37" s="339"/>
      <c r="L37" s="339"/>
      <c r="M37" s="339"/>
      <c r="N37" s="340"/>
    </row>
    <row r="38" spans="1:17" ht="17.25" customHeight="1" thickBot="1" x14ac:dyDescent="0.3">
      <c r="A38" s="48">
        <v>8</v>
      </c>
      <c r="B38" s="213" t="s">
        <v>65</v>
      </c>
      <c r="C38" s="322"/>
      <c r="D38" s="322"/>
      <c r="E38" s="322"/>
      <c r="F38" s="322"/>
      <c r="G38" s="322"/>
      <c r="H38" s="322"/>
      <c r="I38" s="322"/>
      <c r="J38" s="322"/>
      <c r="K38" s="322"/>
      <c r="L38" s="322"/>
      <c r="M38" s="322"/>
      <c r="N38" s="323"/>
    </row>
    <row r="39" spans="1:17" ht="47.25" customHeight="1" thickTop="1" x14ac:dyDescent="0.25">
      <c r="A39" s="16"/>
      <c r="B39" s="211"/>
      <c r="C39" s="211"/>
      <c r="D39" s="211"/>
      <c r="E39" s="211"/>
      <c r="F39" s="211"/>
      <c r="G39" s="321" t="s">
        <v>12</v>
      </c>
      <c r="H39" s="321"/>
      <c r="I39" s="321"/>
      <c r="J39" s="321"/>
      <c r="K39" s="211" t="s">
        <v>136</v>
      </c>
      <c r="L39" s="211"/>
      <c r="M39" s="211"/>
      <c r="N39" s="12" t="s">
        <v>139</v>
      </c>
    </row>
    <row r="40" spans="1:17" ht="47.25" customHeight="1" x14ac:dyDescent="0.25">
      <c r="A40" s="13" t="s">
        <v>42</v>
      </c>
      <c r="B40" s="318" t="s">
        <v>43</v>
      </c>
      <c r="C40" s="319"/>
      <c r="D40" s="319"/>
      <c r="E40" s="319"/>
      <c r="F40" s="320"/>
      <c r="G40" s="308"/>
      <c r="H40" s="308"/>
      <c r="I40" s="308"/>
      <c r="J40" s="308"/>
      <c r="K40" s="308"/>
      <c r="L40" s="308"/>
      <c r="M40" s="308"/>
      <c r="N40" s="88"/>
    </row>
    <row r="41" spans="1:17" ht="18" customHeight="1" x14ac:dyDescent="0.35">
      <c r="A41" s="15" t="s">
        <v>44</v>
      </c>
      <c r="B41" s="299" t="s">
        <v>140</v>
      </c>
      <c r="C41" s="300"/>
      <c r="D41" s="300"/>
      <c r="E41" s="300"/>
      <c r="F41" s="301"/>
      <c r="G41" s="308"/>
      <c r="H41" s="308"/>
      <c r="I41" s="308"/>
      <c r="J41" s="308"/>
      <c r="K41" s="308"/>
      <c r="L41" s="308"/>
      <c r="M41" s="308"/>
      <c r="N41" s="88"/>
    </row>
    <row r="42" spans="1:17" ht="18" customHeight="1" x14ac:dyDescent="0.25">
      <c r="A42" s="13" t="s">
        <v>45</v>
      </c>
      <c r="B42" s="302"/>
      <c r="C42" s="303"/>
      <c r="D42" s="303"/>
      <c r="E42" s="303"/>
      <c r="F42" s="304"/>
      <c r="G42" s="308"/>
      <c r="H42" s="308"/>
      <c r="I42" s="308"/>
      <c r="J42" s="308"/>
      <c r="K42" s="308"/>
      <c r="L42" s="308"/>
      <c r="M42" s="308"/>
      <c r="N42" s="88"/>
    </row>
    <row r="43" spans="1:17" ht="18" customHeight="1" x14ac:dyDescent="0.25">
      <c r="A43" s="13" t="s">
        <v>98</v>
      </c>
      <c r="B43" s="302"/>
      <c r="C43" s="303"/>
      <c r="D43" s="303"/>
      <c r="E43" s="303"/>
      <c r="F43" s="304"/>
      <c r="G43" s="308"/>
      <c r="H43" s="308"/>
      <c r="I43" s="308"/>
      <c r="J43" s="308"/>
      <c r="K43" s="308"/>
      <c r="L43" s="308"/>
      <c r="M43" s="308"/>
      <c r="N43" s="88"/>
    </row>
    <row r="44" spans="1:17" ht="18" customHeight="1" x14ac:dyDescent="0.25">
      <c r="A44" s="13" t="s">
        <v>99</v>
      </c>
      <c r="B44" s="302"/>
      <c r="C44" s="303"/>
      <c r="D44" s="303"/>
      <c r="E44" s="303"/>
      <c r="F44" s="304"/>
      <c r="G44" s="308"/>
      <c r="H44" s="308"/>
      <c r="I44" s="308"/>
      <c r="J44" s="308"/>
      <c r="K44" s="308"/>
      <c r="L44" s="308"/>
      <c r="M44" s="308"/>
      <c r="N44" s="88"/>
    </row>
    <row r="45" spans="1:17" ht="18" customHeight="1" x14ac:dyDescent="0.25">
      <c r="A45" s="13" t="s">
        <v>100</v>
      </c>
      <c r="B45" s="305"/>
      <c r="C45" s="306"/>
      <c r="D45" s="306"/>
      <c r="E45" s="306"/>
      <c r="F45" s="307"/>
      <c r="G45" s="308"/>
      <c r="H45" s="308"/>
      <c r="I45" s="308"/>
      <c r="J45" s="308"/>
      <c r="K45" s="308"/>
      <c r="L45" s="308"/>
      <c r="M45" s="308"/>
      <c r="N45" s="88"/>
    </row>
    <row r="46" spans="1:17" ht="18.75" customHeight="1" thickBot="1" x14ac:dyDescent="0.3">
      <c r="A46" s="324" t="s">
        <v>46</v>
      </c>
      <c r="B46" s="325"/>
      <c r="C46" s="325"/>
      <c r="D46" s="325"/>
      <c r="E46" s="325"/>
      <c r="F46" s="326"/>
      <c r="G46" s="327">
        <f>SUM(G40:J45)</f>
        <v>0</v>
      </c>
      <c r="H46" s="327"/>
      <c r="I46" s="327"/>
      <c r="J46" s="328"/>
      <c r="K46" s="327">
        <f>SUM(K40:M45)</f>
        <v>0</v>
      </c>
      <c r="L46" s="327"/>
      <c r="M46" s="328"/>
      <c r="N46" s="89">
        <f>SUM(N40:N45)</f>
        <v>0</v>
      </c>
    </row>
    <row r="47" spans="1:17" ht="18" customHeight="1" x14ac:dyDescent="0.25">
      <c r="A47" s="297">
        <v>9</v>
      </c>
      <c r="B47" s="358" t="s">
        <v>141</v>
      </c>
      <c r="C47" s="412"/>
      <c r="D47" s="412"/>
      <c r="E47" s="412"/>
      <c r="F47" s="412"/>
      <c r="G47" s="412"/>
      <c r="H47" s="412"/>
      <c r="I47" s="412"/>
      <c r="J47" s="412"/>
      <c r="K47" s="412"/>
      <c r="L47" s="412"/>
      <c r="M47" s="412"/>
      <c r="N47" s="413"/>
    </row>
    <row r="48" spans="1:17" ht="16.5" thickBot="1" x14ac:dyDescent="0.3">
      <c r="A48" s="298"/>
      <c r="B48" s="179"/>
      <c r="C48" s="179"/>
      <c r="D48" s="179"/>
      <c r="E48" s="179"/>
      <c r="F48" s="179"/>
      <c r="G48" s="179"/>
      <c r="H48" s="179"/>
      <c r="I48" s="179"/>
      <c r="J48" s="179"/>
      <c r="K48" s="179"/>
      <c r="L48" s="179"/>
      <c r="M48" s="179"/>
      <c r="N48" s="398"/>
    </row>
    <row r="49" spans="1:14" ht="34.5" customHeight="1" thickTop="1" x14ac:dyDescent="0.25">
      <c r="A49" s="362" t="s">
        <v>47</v>
      </c>
      <c r="B49" s="211"/>
      <c r="C49" s="211"/>
      <c r="D49" s="211"/>
      <c r="E49" s="211" t="s">
        <v>101</v>
      </c>
      <c r="F49" s="211"/>
      <c r="G49" s="211"/>
      <c r="H49" s="217" t="s">
        <v>80</v>
      </c>
      <c r="I49" s="364"/>
      <c r="J49" s="364"/>
      <c r="K49" s="218"/>
      <c r="L49" s="217" t="s">
        <v>48</v>
      </c>
      <c r="M49" s="414"/>
      <c r="N49" s="415"/>
    </row>
    <row r="50" spans="1:14" ht="27.95" customHeight="1" x14ac:dyDescent="0.25">
      <c r="A50" s="287"/>
      <c r="B50" s="288"/>
      <c r="C50" s="288"/>
      <c r="D50" s="289"/>
      <c r="E50" s="290"/>
      <c r="F50" s="290"/>
      <c r="G50" s="290"/>
      <c r="H50" s="291"/>
      <c r="I50" s="292"/>
      <c r="J50" s="292"/>
      <c r="K50" s="293"/>
      <c r="L50" s="294"/>
      <c r="M50" s="295"/>
      <c r="N50" s="296"/>
    </row>
    <row r="51" spans="1:14" ht="27.95" customHeight="1" x14ac:dyDescent="0.25">
      <c r="A51" s="287"/>
      <c r="B51" s="288"/>
      <c r="C51" s="288"/>
      <c r="D51" s="289"/>
      <c r="E51" s="290"/>
      <c r="F51" s="290"/>
      <c r="G51" s="290"/>
      <c r="H51" s="291"/>
      <c r="I51" s="292"/>
      <c r="J51" s="292"/>
      <c r="K51" s="293"/>
      <c r="L51" s="294"/>
      <c r="M51" s="295"/>
      <c r="N51" s="296"/>
    </row>
    <row r="52" spans="1:14" ht="27.95" customHeight="1" x14ac:dyDescent="0.25">
      <c r="A52" s="287"/>
      <c r="B52" s="288"/>
      <c r="C52" s="288"/>
      <c r="D52" s="289"/>
      <c r="E52" s="290"/>
      <c r="F52" s="290"/>
      <c r="G52" s="290"/>
      <c r="H52" s="291"/>
      <c r="I52" s="292"/>
      <c r="J52" s="292"/>
      <c r="K52" s="293"/>
      <c r="L52" s="294"/>
      <c r="M52" s="295"/>
      <c r="N52" s="296"/>
    </row>
    <row r="53" spans="1:14" ht="27.95" customHeight="1" x14ac:dyDescent="0.25">
      <c r="A53" s="287"/>
      <c r="B53" s="288"/>
      <c r="C53" s="288"/>
      <c r="D53" s="289"/>
      <c r="E53" s="290"/>
      <c r="F53" s="290"/>
      <c r="G53" s="290"/>
      <c r="H53" s="291"/>
      <c r="I53" s="292"/>
      <c r="J53" s="292"/>
      <c r="K53" s="293"/>
      <c r="L53" s="294"/>
      <c r="M53" s="295"/>
      <c r="N53" s="296"/>
    </row>
    <row r="54" spans="1:14" ht="27.95" customHeight="1" x14ac:dyDescent="0.25">
      <c r="A54" s="287"/>
      <c r="B54" s="288"/>
      <c r="C54" s="288"/>
      <c r="D54" s="289"/>
      <c r="E54" s="290"/>
      <c r="F54" s="290"/>
      <c r="G54" s="290"/>
      <c r="H54" s="291"/>
      <c r="I54" s="292"/>
      <c r="J54" s="292"/>
      <c r="K54" s="293"/>
      <c r="L54" s="294"/>
      <c r="M54" s="295"/>
      <c r="N54" s="296"/>
    </row>
    <row r="55" spans="1:14" ht="27.95" customHeight="1" x14ac:dyDescent="0.25">
      <c r="A55" s="287"/>
      <c r="B55" s="288"/>
      <c r="C55" s="288"/>
      <c r="D55" s="289"/>
      <c r="E55" s="290"/>
      <c r="F55" s="290"/>
      <c r="G55" s="290"/>
      <c r="H55" s="291"/>
      <c r="I55" s="292"/>
      <c r="J55" s="292"/>
      <c r="K55" s="293"/>
      <c r="L55" s="294"/>
      <c r="M55" s="295"/>
      <c r="N55" s="296"/>
    </row>
    <row r="56" spans="1:14" ht="27.95" customHeight="1" x14ac:dyDescent="0.25">
      <c r="A56" s="287"/>
      <c r="B56" s="288"/>
      <c r="C56" s="288"/>
      <c r="D56" s="289"/>
      <c r="E56" s="290"/>
      <c r="F56" s="290"/>
      <c r="G56" s="290"/>
      <c r="H56" s="291"/>
      <c r="I56" s="292"/>
      <c r="J56" s="292"/>
      <c r="K56" s="293"/>
      <c r="L56" s="294"/>
      <c r="M56" s="295"/>
      <c r="N56" s="296"/>
    </row>
    <row r="57" spans="1:14" ht="27.95" customHeight="1" x14ac:dyDescent="0.25">
      <c r="A57" s="317"/>
      <c r="B57" s="290"/>
      <c r="C57" s="290"/>
      <c r="D57" s="290"/>
      <c r="E57" s="290"/>
      <c r="F57" s="290"/>
      <c r="G57" s="290"/>
      <c r="H57" s="291"/>
      <c r="I57" s="292"/>
      <c r="J57" s="292"/>
      <c r="K57" s="293"/>
      <c r="L57" s="294"/>
      <c r="M57" s="295"/>
      <c r="N57" s="296"/>
    </row>
    <row r="58" spans="1:14" ht="27.95" customHeight="1" x14ac:dyDescent="0.25">
      <c r="A58" s="317"/>
      <c r="B58" s="290"/>
      <c r="C58" s="290"/>
      <c r="D58" s="290"/>
      <c r="E58" s="290"/>
      <c r="F58" s="290"/>
      <c r="G58" s="290"/>
      <c r="H58" s="291"/>
      <c r="I58" s="292"/>
      <c r="J58" s="292"/>
      <c r="K58" s="293"/>
      <c r="L58" s="294"/>
      <c r="M58" s="295"/>
      <c r="N58" s="296"/>
    </row>
    <row r="59" spans="1:14" ht="27.95" customHeight="1" x14ac:dyDescent="0.25">
      <c r="A59" s="317"/>
      <c r="B59" s="290"/>
      <c r="C59" s="290"/>
      <c r="D59" s="290"/>
      <c r="E59" s="290"/>
      <c r="F59" s="290"/>
      <c r="G59" s="290"/>
      <c r="H59" s="291"/>
      <c r="I59" s="292"/>
      <c r="J59" s="292"/>
      <c r="K59" s="293"/>
      <c r="L59" s="294"/>
      <c r="M59" s="295"/>
      <c r="N59" s="296"/>
    </row>
    <row r="60" spans="1:14" ht="27.95" customHeight="1" x14ac:dyDescent="0.25">
      <c r="A60" s="317"/>
      <c r="B60" s="290"/>
      <c r="C60" s="290"/>
      <c r="D60" s="290"/>
      <c r="E60" s="290"/>
      <c r="F60" s="290"/>
      <c r="G60" s="290"/>
      <c r="H60" s="291"/>
      <c r="I60" s="292"/>
      <c r="J60" s="292"/>
      <c r="K60" s="293"/>
      <c r="L60" s="294"/>
      <c r="M60" s="295"/>
      <c r="N60" s="296"/>
    </row>
    <row r="61" spans="1:14" ht="27.95" customHeight="1" thickBot="1" x14ac:dyDescent="0.3">
      <c r="A61" s="349"/>
      <c r="B61" s="350"/>
      <c r="C61" s="350"/>
      <c r="D61" s="351"/>
      <c r="E61" s="352"/>
      <c r="F61" s="350"/>
      <c r="G61" s="351"/>
      <c r="H61" s="353"/>
      <c r="I61" s="354"/>
      <c r="J61" s="354"/>
      <c r="K61" s="355"/>
      <c r="L61" s="352"/>
      <c r="M61" s="380"/>
      <c r="N61" s="381"/>
    </row>
    <row r="62" spans="1:14" ht="15" customHeight="1" x14ac:dyDescent="0.25">
      <c r="A62" s="297">
        <v>10</v>
      </c>
      <c r="B62" s="357" t="s">
        <v>142</v>
      </c>
      <c r="C62" s="358"/>
      <c r="D62" s="358"/>
      <c r="E62" s="358"/>
      <c r="F62" s="358"/>
      <c r="G62" s="358"/>
      <c r="H62" s="358"/>
      <c r="I62" s="358"/>
      <c r="J62" s="358"/>
      <c r="K62" s="358"/>
      <c r="L62" s="358"/>
      <c r="M62" s="358"/>
      <c r="N62" s="359"/>
    </row>
    <row r="63" spans="1:14" ht="19.5" customHeight="1" thickBot="1" x14ac:dyDescent="0.3">
      <c r="A63" s="356"/>
      <c r="B63" s="219"/>
      <c r="C63" s="360"/>
      <c r="D63" s="360"/>
      <c r="E63" s="360"/>
      <c r="F63" s="360"/>
      <c r="G63" s="360"/>
      <c r="H63" s="360"/>
      <c r="I63" s="360"/>
      <c r="J63" s="360"/>
      <c r="K63" s="360"/>
      <c r="L63" s="360"/>
      <c r="M63" s="360"/>
      <c r="N63" s="361"/>
    </row>
    <row r="64" spans="1:14" ht="33" customHeight="1" thickTop="1" x14ac:dyDescent="0.25">
      <c r="A64" s="362" t="s">
        <v>47</v>
      </c>
      <c r="B64" s="363"/>
      <c r="C64" s="363"/>
      <c r="D64" s="363"/>
      <c r="E64" s="363" t="s">
        <v>101</v>
      </c>
      <c r="F64" s="363"/>
      <c r="G64" s="363"/>
      <c r="H64" s="217" t="s">
        <v>80</v>
      </c>
      <c r="I64" s="364"/>
      <c r="J64" s="364"/>
      <c r="K64" s="218"/>
      <c r="L64" s="217" t="s">
        <v>48</v>
      </c>
      <c r="M64" s="365"/>
      <c r="N64" s="366"/>
    </row>
    <row r="65" spans="1:18" ht="27.95" customHeight="1" x14ac:dyDescent="0.25">
      <c r="A65" s="287"/>
      <c r="B65" s="288"/>
      <c r="C65" s="288"/>
      <c r="D65" s="289"/>
      <c r="E65" s="290"/>
      <c r="F65" s="290"/>
      <c r="G65" s="290"/>
      <c r="H65" s="291"/>
      <c r="I65" s="292"/>
      <c r="J65" s="292"/>
      <c r="K65" s="293"/>
      <c r="L65" s="294"/>
      <c r="M65" s="295"/>
      <c r="N65" s="296"/>
    </row>
    <row r="66" spans="1:18" ht="27.95" customHeight="1" x14ac:dyDescent="0.25">
      <c r="A66" s="317"/>
      <c r="B66" s="290"/>
      <c r="C66" s="290"/>
      <c r="D66" s="290"/>
      <c r="E66" s="290"/>
      <c r="F66" s="290"/>
      <c r="G66" s="290"/>
      <c r="H66" s="291"/>
      <c r="I66" s="292"/>
      <c r="J66" s="292"/>
      <c r="K66" s="293"/>
      <c r="L66" s="294"/>
      <c r="M66" s="295"/>
      <c r="N66" s="296"/>
    </row>
    <row r="67" spans="1:18" ht="27.95" customHeight="1" x14ac:dyDescent="0.25">
      <c r="A67" s="317"/>
      <c r="B67" s="290"/>
      <c r="C67" s="290"/>
      <c r="D67" s="290"/>
      <c r="E67" s="290"/>
      <c r="F67" s="290"/>
      <c r="G67" s="290"/>
      <c r="H67" s="291"/>
      <c r="I67" s="292"/>
      <c r="J67" s="292"/>
      <c r="K67" s="293"/>
      <c r="L67" s="294"/>
      <c r="M67" s="295"/>
      <c r="N67" s="296"/>
    </row>
    <row r="68" spans="1:18" ht="27.95" customHeight="1" x14ac:dyDescent="0.25">
      <c r="A68" s="317"/>
      <c r="B68" s="290"/>
      <c r="C68" s="290"/>
      <c r="D68" s="290"/>
      <c r="E68" s="290"/>
      <c r="F68" s="290"/>
      <c r="G68" s="290"/>
      <c r="H68" s="291"/>
      <c r="I68" s="292"/>
      <c r="J68" s="292"/>
      <c r="K68" s="293"/>
      <c r="L68" s="294"/>
      <c r="M68" s="295"/>
      <c r="N68" s="296"/>
    </row>
    <row r="69" spans="1:18" ht="27.95" customHeight="1" x14ac:dyDescent="0.25">
      <c r="A69" s="317"/>
      <c r="B69" s="290"/>
      <c r="C69" s="290"/>
      <c r="D69" s="290"/>
      <c r="E69" s="290"/>
      <c r="F69" s="290"/>
      <c r="G69" s="290"/>
      <c r="H69" s="291"/>
      <c r="I69" s="292"/>
      <c r="J69" s="292"/>
      <c r="K69" s="293"/>
      <c r="L69" s="294"/>
      <c r="M69" s="295"/>
      <c r="N69" s="296"/>
    </row>
    <row r="70" spans="1:18" ht="27.95" customHeight="1" thickBot="1" x14ac:dyDescent="0.3">
      <c r="A70" s="349"/>
      <c r="B70" s="350"/>
      <c r="C70" s="350"/>
      <c r="D70" s="351"/>
      <c r="E70" s="352"/>
      <c r="F70" s="350"/>
      <c r="G70" s="351"/>
      <c r="H70" s="353"/>
      <c r="I70" s="354"/>
      <c r="J70" s="354"/>
      <c r="K70" s="355"/>
      <c r="L70" s="352"/>
      <c r="M70" s="380"/>
      <c r="N70" s="381"/>
    </row>
    <row r="71" spans="1:18" ht="16.5" customHeight="1" thickBot="1" x14ac:dyDescent="0.3">
      <c r="A71" s="48">
        <v>11</v>
      </c>
      <c r="B71" s="148" t="s">
        <v>49</v>
      </c>
      <c r="C71" s="347"/>
      <c r="D71" s="347"/>
      <c r="E71" s="347"/>
      <c r="F71" s="347"/>
      <c r="G71" s="347"/>
      <c r="H71" s="347"/>
      <c r="I71" s="347"/>
      <c r="J71" s="347"/>
      <c r="K71" s="347"/>
      <c r="L71" s="347"/>
      <c r="M71" s="347"/>
      <c r="N71" s="348"/>
    </row>
    <row r="72" spans="1:18" ht="15" customHeight="1" thickTop="1" thickBot="1" x14ac:dyDescent="0.3">
      <c r="A72" s="377"/>
      <c r="B72" s="371" t="s">
        <v>50</v>
      </c>
      <c r="C72" s="372"/>
      <c r="D72" s="372"/>
      <c r="E72" s="372"/>
      <c r="F72" s="373"/>
      <c r="G72" s="372"/>
      <c r="H72" s="374" t="s">
        <v>66</v>
      </c>
      <c r="I72" s="375"/>
      <c r="J72" s="375"/>
      <c r="K72" s="375"/>
      <c r="L72" s="375"/>
      <c r="M72" s="375"/>
      <c r="N72" s="376"/>
    </row>
    <row r="73" spans="1:18" ht="16.5" customHeight="1" thickBot="1" x14ac:dyDescent="0.3">
      <c r="A73" s="378"/>
      <c r="B73" s="243" t="s">
        <v>51</v>
      </c>
      <c r="C73" s="367"/>
      <c r="D73" s="367"/>
      <c r="E73" s="368"/>
      <c r="F73" s="64"/>
      <c r="G73" s="17"/>
      <c r="H73" s="382"/>
      <c r="I73" s="383"/>
      <c r="J73" s="383"/>
      <c r="K73" s="383"/>
      <c r="L73" s="383"/>
      <c r="M73" s="383"/>
      <c r="N73" s="384"/>
      <c r="P73" s="45" t="s">
        <v>106</v>
      </c>
    </row>
    <row r="74" spans="1:18" ht="16.5" customHeight="1" thickBot="1" x14ac:dyDescent="0.3">
      <c r="A74" s="378"/>
      <c r="B74" s="243" t="s">
        <v>52</v>
      </c>
      <c r="C74" s="367"/>
      <c r="D74" s="367"/>
      <c r="E74" s="368"/>
      <c r="F74" s="64"/>
      <c r="G74" s="18"/>
      <c r="H74" s="385"/>
      <c r="I74" s="143"/>
      <c r="J74" s="143"/>
      <c r="K74" s="143"/>
      <c r="L74" s="143"/>
      <c r="M74" s="143"/>
      <c r="N74" s="386"/>
      <c r="P74" s="45" t="s">
        <v>107</v>
      </c>
    </row>
    <row r="75" spans="1:18" ht="16.5" customHeight="1" thickBot="1" x14ac:dyDescent="0.3">
      <c r="A75" s="378"/>
      <c r="B75" s="243" t="s">
        <v>53</v>
      </c>
      <c r="C75" s="367"/>
      <c r="D75" s="367"/>
      <c r="E75" s="368"/>
      <c r="F75" s="64"/>
      <c r="G75" s="18"/>
      <c r="H75" s="385"/>
      <c r="I75" s="143"/>
      <c r="J75" s="143"/>
      <c r="K75" s="143"/>
      <c r="L75" s="143"/>
      <c r="M75" s="143"/>
      <c r="N75" s="386"/>
    </row>
    <row r="76" spans="1:18" ht="16.5" customHeight="1" thickBot="1" x14ac:dyDescent="0.3">
      <c r="A76" s="378"/>
      <c r="B76" s="243" t="s">
        <v>54</v>
      </c>
      <c r="C76" s="367"/>
      <c r="D76" s="367"/>
      <c r="E76" s="368"/>
      <c r="F76" s="64"/>
      <c r="G76" s="18"/>
      <c r="H76" s="385"/>
      <c r="I76" s="143"/>
      <c r="J76" s="143"/>
      <c r="K76" s="143"/>
      <c r="L76" s="143"/>
      <c r="M76" s="143"/>
      <c r="N76" s="386"/>
      <c r="P76" s="54"/>
      <c r="Q76" s="91" t="str">
        <f>IF(OR(Check29="X",Check30="X",Check31="X",Check32="X",Check33="X",Check35="X",Check34="X"),"","11 langelyje neužpildyta &lt;Investuotojas&gt;")</f>
        <v>11 langelyje neužpildyta &lt;Investuotojas&gt;</v>
      </c>
    </row>
    <row r="77" spans="1:18" ht="16.5" customHeight="1" thickBot="1" x14ac:dyDescent="0.3">
      <c r="A77" s="378"/>
      <c r="B77" s="243" t="s">
        <v>102</v>
      </c>
      <c r="C77" s="367"/>
      <c r="D77" s="367"/>
      <c r="E77" s="368"/>
      <c r="F77" s="64"/>
      <c r="G77" s="18"/>
      <c r="H77" s="385"/>
      <c r="I77" s="143"/>
      <c r="J77" s="143"/>
      <c r="K77" s="143"/>
      <c r="L77" s="143"/>
      <c r="M77" s="143"/>
      <c r="N77" s="386"/>
      <c r="Q77" s="54" t="str">
        <f>IF(LEN(TRIM(Check29)&amp;TRIM(Check30)&amp;TRIM(Check31)&amp;TRIM(Check32)&amp;TRIM(Check33)&amp;TRIM(Check35)&amp;TRIM(Check34))&gt;1,"Pasirinkite vieną Investuotoją","")</f>
        <v/>
      </c>
    </row>
    <row r="78" spans="1:18" ht="16.5" customHeight="1" thickBot="1" x14ac:dyDescent="0.3">
      <c r="A78" s="378"/>
      <c r="B78" s="243" t="s">
        <v>103</v>
      </c>
      <c r="C78" s="367"/>
      <c r="D78" s="367"/>
      <c r="E78" s="368"/>
      <c r="F78" s="64" t="s">
        <v>107</v>
      </c>
      <c r="G78" s="18"/>
      <c r="H78" s="385"/>
      <c r="I78" s="143"/>
      <c r="J78" s="143"/>
      <c r="K78" s="143"/>
      <c r="L78" s="143"/>
      <c r="M78" s="143"/>
      <c r="N78" s="386"/>
      <c r="P78" s="50"/>
      <c r="Q78" s="50"/>
      <c r="R78" s="50"/>
    </row>
    <row r="79" spans="1:18" ht="30" customHeight="1" thickBot="1" x14ac:dyDescent="0.3">
      <c r="A79" s="379"/>
      <c r="B79" s="395" t="s">
        <v>55</v>
      </c>
      <c r="C79" s="396"/>
      <c r="D79" s="396"/>
      <c r="E79" s="396"/>
      <c r="F79" s="64" t="s">
        <v>107</v>
      </c>
      <c r="G79" s="19"/>
      <c r="H79" s="387"/>
      <c r="I79" s="388"/>
      <c r="J79" s="388"/>
      <c r="K79" s="388"/>
      <c r="L79" s="388"/>
      <c r="M79" s="388"/>
      <c r="N79" s="389"/>
      <c r="P79" s="50"/>
      <c r="Q79" s="50"/>
      <c r="R79" s="50"/>
    </row>
    <row r="80" spans="1:18" ht="18.75" customHeight="1" thickBot="1" x14ac:dyDescent="0.3">
      <c r="A80" s="46" t="s">
        <v>56</v>
      </c>
      <c r="B80" s="399" t="s">
        <v>57</v>
      </c>
      <c r="C80" s="399"/>
      <c r="D80" s="399"/>
      <c r="E80" s="399"/>
      <c r="F80" s="399"/>
      <c r="G80" s="399"/>
      <c r="H80" s="399"/>
      <c r="I80" s="399"/>
      <c r="J80" s="399"/>
      <c r="K80" s="399"/>
      <c r="L80" s="399"/>
      <c r="M80" s="399"/>
      <c r="N80" s="400"/>
    </row>
    <row r="81" spans="1:19" ht="79.5" customHeight="1" thickTop="1" x14ac:dyDescent="0.25">
      <c r="A81" s="21" t="s">
        <v>58</v>
      </c>
      <c r="B81" s="243" t="s">
        <v>143</v>
      </c>
      <c r="C81" s="243"/>
      <c r="D81" s="243"/>
      <c r="E81" s="243"/>
      <c r="F81" s="243"/>
      <c r="G81" s="243"/>
      <c r="H81" s="243"/>
      <c r="I81" s="243"/>
      <c r="J81" s="243"/>
      <c r="K81" s="243"/>
      <c r="L81" s="243"/>
      <c r="M81" s="243"/>
      <c r="N81" s="65"/>
    </row>
    <row r="82" spans="1:19" ht="78.75" customHeight="1" x14ac:dyDescent="0.25">
      <c r="A82" s="14" t="s">
        <v>59</v>
      </c>
      <c r="B82" s="243" t="s">
        <v>144</v>
      </c>
      <c r="C82" s="243"/>
      <c r="D82" s="243"/>
      <c r="E82" s="243"/>
      <c r="F82" s="243"/>
      <c r="G82" s="243"/>
      <c r="H82" s="243"/>
      <c r="I82" s="243"/>
      <c r="J82" s="243"/>
      <c r="K82" s="243"/>
      <c r="L82" s="243"/>
      <c r="M82" s="243"/>
      <c r="N82" s="65"/>
    </row>
    <row r="83" spans="1:19" ht="48.75" customHeight="1" x14ac:dyDescent="0.25">
      <c r="A83" s="14" t="s">
        <v>60</v>
      </c>
      <c r="B83" s="243" t="s">
        <v>145</v>
      </c>
      <c r="C83" s="243"/>
      <c r="D83" s="243"/>
      <c r="E83" s="243"/>
      <c r="F83" s="243"/>
      <c r="G83" s="243"/>
      <c r="H83" s="243"/>
      <c r="I83" s="243"/>
      <c r="J83" s="243"/>
      <c r="K83" s="243"/>
      <c r="L83" s="243"/>
      <c r="M83" s="243"/>
      <c r="N83" s="65"/>
    </row>
    <row r="84" spans="1:19" ht="48.75" customHeight="1" x14ac:dyDescent="0.25">
      <c r="A84" s="14" t="s">
        <v>61</v>
      </c>
      <c r="B84" s="243" t="s">
        <v>146</v>
      </c>
      <c r="C84" s="243"/>
      <c r="D84" s="243"/>
      <c r="E84" s="243"/>
      <c r="F84" s="243"/>
      <c r="G84" s="243"/>
      <c r="H84" s="243"/>
      <c r="I84" s="243"/>
      <c r="J84" s="243"/>
      <c r="K84" s="243"/>
      <c r="L84" s="243"/>
      <c r="M84" s="243"/>
      <c r="N84" s="65"/>
    </row>
    <row r="85" spans="1:19" ht="21" customHeight="1" thickBot="1" x14ac:dyDescent="0.3">
      <c r="A85" s="324" t="s">
        <v>62</v>
      </c>
      <c r="B85" s="325"/>
      <c r="C85" s="325"/>
      <c r="D85" s="325"/>
      <c r="E85" s="325"/>
      <c r="F85" s="325"/>
      <c r="G85" s="325"/>
      <c r="H85" s="325"/>
      <c r="I85" s="325"/>
      <c r="J85" s="325"/>
      <c r="K85" s="325"/>
      <c r="L85" s="325"/>
      <c r="M85" s="326"/>
      <c r="N85" s="57">
        <f>IF(TYPE(Check34)=2,IF(LEN(TRIM(Check34))&gt;0,MAX(N81:N84),0),0)</f>
        <v>0</v>
      </c>
    </row>
    <row r="86" spans="1:19" ht="17.25" customHeight="1" thickBot="1" x14ac:dyDescent="0.3">
      <c r="A86" s="46">
        <v>13</v>
      </c>
      <c r="B86" s="360" t="s">
        <v>63</v>
      </c>
      <c r="C86" s="179"/>
      <c r="D86" s="179"/>
      <c r="E86" s="179"/>
      <c r="F86" s="179"/>
      <c r="G86" s="179"/>
      <c r="H86" s="179"/>
      <c r="I86" s="179"/>
      <c r="J86" s="179"/>
      <c r="K86" s="179"/>
      <c r="L86" s="179"/>
      <c r="M86" s="179"/>
      <c r="N86" s="398"/>
    </row>
    <row r="87" spans="1:19" ht="35.25" customHeight="1" thickTop="1" x14ac:dyDescent="0.25">
      <c r="A87" s="403"/>
      <c r="B87" s="218"/>
      <c r="C87" s="217" t="s">
        <v>12</v>
      </c>
      <c r="D87" s="364"/>
      <c r="E87" s="364"/>
      <c r="F87" s="218"/>
      <c r="G87" s="217" t="s">
        <v>147</v>
      </c>
      <c r="H87" s="364"/>
      <c r="I87" s="364"/>
      <c r="J87" s="364"/>
      <c r="K87" s="218"/>
      <c r="L87" s="211" t="s">
        <v>148</v>
      </c>
      <c r="M87" s="211"/>
      <c r="N87" s="397"/>
    </row>
    <row r="88" spans="1:19" ht="24" customHeight="1" thickBot="1" x14ac:dyDescent="0.3">
      <c r="A88" s="401" t="s">
        <v>64</v>
      </c>
      <c r="B88" s="402"/>
      <c r="C88" s="392">
        <f>Text212*Text229</f>
        <v>0</v>
      </c>
      <c r="D88" s="393"/>
      <c r="E88" s="393"/>
      <c r="F88" s="394"/>
      <c r="G88" s="392">
        <f>Text212*Text230</f>
        <v>0</v>
      </c>
      <c r="H88" s="393"/>
      <c r="I88" s="393"/>
      <c r="J88" s="393"/>
      <c r="K88" s="394"/>
      <c r="L88" s="390">
        <f>Text212*Text231</f>
        <v>0</v>
      </c>
      <c r="M88" s="390"/>
      <c r="N88" s="391"/>
    </row>
    <row r="89" spans="1:19" ht="16.5" thickTop="1" x14ac:dyDescent="0.25"/>
    <row r="92" spans="1:19" x14ac:dyDescent="0.25">
      <c r="N92" s="20"/>
      <c r="O92" s="20"/>
      <c r="P92" s="20"/>
      <c r="Q92" s="20"/>
      <c r="R92" s="20"/>
      <c r="S92" s="20"/>
    </row>
  </sheetData>
  <sheetProtection password="CF7A" sheet="1" objects="1" scenarios="1" selectLockedCells="1"/>
  <customSheetViews>
    <customSheetView guid="{17021DDE-0EDC-429C-8B34-14A1CA2E76B2}" printArea="1" hiddenColumns="1" topLeftCell="A73">
      <selection activeCell="F78" sqref="F78"/>
      <rowBreaks count="2" manualBreakCount="2">
        <brk id="36" max="16383" man="1"/>
        <brk id="60" max="16383" man="1"/>
      </rowBreaks>
      <pageMargins left="0.59055118110236227" right="0.39370078740157483" top="0.59055118110236227" bottom="0.39370078740157483" header="0" footer="0"/>
      <pageSetup paperSize="9" orientation="portrait" blackAndWhite="1" r:id="rId1"/>
      <headerFooter alignWithMargins="0">
        <oddFooter>&amp;R&amp;9 1PP1  &amp;P</oddFooter>
      </headerFooter>
    </customSheetView>
  </customSheetViews>
  <mergeCells count="168">
    <mergeCell ref="I1:N2"/>
    <mergeCell ref="E4:K4"/>
    <mergeCell ref="E8:H8"/>
    <mergeCell ref="E9:H9"/>
    <mergeCell ref="L4:N4"/>
    <mergeCell ref="E6:H6"/>
    <mergeCell ref="E7:H7"/>
    <mergeCell ref="C5:M5"/>
    <mergeCell ref="E57:G57"/>
    <mergeCell ref="H49:K49"/>
    <mergeCell ref="H50:K50"/>
    <mergeCell ref="K44:M44"/>
    <mergeCell ref="A49:D49"/>
    <mergeCell ref="E49:G49"/>
    <mergeCell ref="G45:J45"/>
    <mergeCell ref="K45:M45"/>
    <mergeCell ref="B47:N48"/>
    <mergeCell ref="L49:N49"/>
    <mergeCell ref="B13:N13"/>
    <mergeCell ref="B17:N17"/>
    <mergeCell ref="B21:N21"/>
    <mergeCell ref="B25:N25"/>
    <mergeCell ref="A24:N24"/>
    <mergeCell ref="A20:N20"/>
    <mergeCell ref="L88:N88"/>
    <mergeCell ref="G88:K88"/>
    <mergeCell ref="B77:E77"/>
    <mergeCell ref="B78:E78"/>
    <mergeCell ref="B79:E79"/>
    <mergeCell ref="B83:M83"/>
    <mergeCell ref="B84:M84"/>
    <mergeCell ref="A85:M85"/>
    <mergeCell ref="G87:K87"/>
    <mergeCell ref="B81:M81"/>
    <mergeCell ref="B82:M82"/>
    <mergeCell ref="L87:N87"/>
    <mergeCell ref="B86:N86"/>
    <mergeCell ref="B80:N80"/>
    <mergeCell ref="A88:B88"/>
    <mergeCell ref="C87:F87"/>
    <mergeCell ref="C88:F88"/>
    <mergeCell ref="A87:B87"/>
    <mergeCell ref="A11:B11"/>
    <mergeCell ref="A10:B10"/>
    <mergeCell ref="B72:G72"/>
    <mergeCell ref="H72:N72"/>
    <mergeCell ref="A67:D67"/>
    <mergeCell ref="E67:G67"/>
    <mergeCell ref="H67:K67"/>
    <mergeCell ref="A35:N35"/>
    <mergeCell ref="A57:D57"/>
    <mergeCell ref="A72:A79"/>
    <mergeCell ref="H57:K57"/>
    <mergeCell ref="H58:K58"/>
    <mergeCell ref="L57:N57"/>
    <mergeCell ref="L58:N58"/>
    <mergeCell ref="H68:K68"/>
    <mergeCell ref="H69:K69"/>
    <mergeCell ref="L59:N59"/>
    <mergeCell ref="L60:N60"/>
    <mergeCell ref="L66:N66"/>
    <mergeCell ref="L61:N61"/>
    <mergeCell ref="B73:E73"/>
    <mergeCell ref="H70:K70"/>
    <mergeCell ref="L70:N70"/>
    <mergeCell ref="H73:N79"/>
    <mergeCell ref="B74:E74"/>
    <mergeCell ref="B75:E75"/>
    <mergeCell ref="B76:E76"/>
    <mergeCell ref="A69:D69"/>
    <mergeCell ref="E69:G69"/>
    <mergeCell ref="B71:N71"/>
    <mergeCell ref="A70:D70"/>
    <mergeCell ref="E70:G70"/>
    <mergeCell ref="L67:N67"/>
    <mergeCell ref="L68:N68"/>
    <mergeCell ref="L69:N69"/>
    <mergeCell ref="A68:D68"/>
    <mergeCell ref="E68:G68"/>
    <mergeCell ref="A61:D61"/>
    <mergeCell ref="E61:G61"/>
    <mergeCell ref="H61:K61"/>
    <mergeCell ref="A52:D52"/>
    <mergeCell ref="E52:G52"/>
    <mergeCell ref="H52:K52"/>
    <mergeCell ref="E53:G53"/>
    <mergeCell ref="H53:K53"/>
    <mergeCell ref="A65:D65"/>
    <mergeCell ref="E65:G65"/>
    <mergeCell ref="H65:K65"/>
    <mergeCell ref="A62:A63"/>
    <mergeCell ref="B62:N63"/>
    <mergeCell ref="A64:D64"/>
    <mergeCell ref="E64:G64"/>
    <mergeCell ref="H64:K64"/>
    <mergeCell ref="L64:N64"/>
    <mergeCell ref="L65:N65"/>
    <mergeCell ref="A60:D60"/>
    <mergeCell ref="E60:G60"/>
    <mergeCell ref="H60:K60"/>
    <mergeCell ref="A59:D59"/>
    <mergeCell ref="E59:G59"/>
    <mergeCell ref="H59:K59"/>
    <mergeCell ref="A14:N14"/>
    <mergeCell ref="A16:N16"/>
    <mergeCell ref="A18:N18"/>
    <mergeCell ref="B37:E37"/>
    <mergeCell ref="F37:N37"/>
    <mergeCell ref="A26:N26"/>
    <mergeCell ref="A28:N28"/>
    <mergeCell ref="A30:N30"/>
    <mergeCell ref="A31:N31"/>
    <mergeCell ref="A32:N32"/>
    <mergeCell ref="A22:N22"/>
    <mergeCell ref="B33:N33"/>
    <mergeCell ref="H66:K66"/>
    <mergeCell ref="G43:J43"/>
    <mergeCell ref="K43:M43"/>
    <mergeCell ref="A15:N15"/>
    <mergeCell ref="A19:N19"/>
    <mergeCell ref="A23:N23"/>
    <mergeCell ref="A27:N27"/>
    <mergeCell ref="A34:N34"/>
    <mergeCell ref="A36:N36"/>
    <mergeCell ref="B29:N29"/>
    <mergeCell ref="A58:D58"/>
    <mergeCell ref="E58:G58"/>
    <mergeCell ref="B40:F40"/>
    <mergeCell ref="G40:J40"/>
    <mergeCell ref="K40:M40"/>
    <mergeCell ref="B39:F39"/>
    <mergeCell ref="G39:J39"/>
    <mergeCell ref="B38:N38"/>
    <mergeCell ref="A66:D66"/>
    <mergeCell ref="E66:G66"/>
    <mergeCell ref="K39:M39"/>
    <mergeCell ref="A46:F46"/>
    <mergeCell ref="G46:J46"/>
    <mergeCell ref="K46:M46"/>
    <mergeCell ref="B41:F45"/>
    <mergeCell ref="G41:J41"/>
    <mergeCell ref="K41:M41"/>
    <mergeCell ref="G42:J42"/>
    <mergeCell ref="K42:M42"/>
    <mergeCell ref="G44:J44"/>
    <mergeCell ref="L52:N52"/>
    <mergeCell ref="A51:D51"/>
    <mergeCell ref="E51:G51"/>
    <mergeCell ref="H51:K51"/>
    <mergeCell ref="L51:N51"/>
    <mergeCell ref="A56:D56"/>
    <mergeCell ref="E56:G56"/>
    <mergeCell ref="H56:K56"/>
    <mergeCell ref="L56:N56"/>
    <mergeCell ref="A55:D55"/>
    <mergeCell ref="E55:G55"/>
    <mergeCell ref="H55:K55"/>
    <mergeCell ref="L55:N55"/>
    <mergeCell ref="A47:A48"/>
    <mergeCell ref="A50:D50"/>
    <mergeCell ref="E50:G50"/>
    <mergeCell ref="L50:N50"/>
    <mergeCell ref="A54:D54"/>
    <mergeCell ref="E54:G54"/>
    <mergeCell ref="H54:K54"/>
    <mergeCell ref="L54:N54"/>
    <mergeCell ref="A53:D53"/>
    <mergeCell ref="L53:N53"/>
  </mergeCells>
  <phoneticPr fontId="6" type="noConversion"/>
  <dataValidations count="7">
    <dataValidation type="decimal" errorStyle="warning" allowBlank="1" showErrorMessage="1" error="Skaitinė reikšmė" sqref="P26">
      <formula1>0</formula1>
      <formula2>99999999999</formula2>
    </dataValidation>
    <dataValidation type="decimal" allowBlank="1" showErrorMessage="1" errorTitle="KLAIDA !" error="Įveskite skaičius !" sqref="G40:N45">
      <formula1>0</formula1>
      <formula2>99999999999999</formula2>
    </dataValidation>
    <dataValidation type="list" allowBlank="1" showInputMessage="1" showErrorMessage="1" sqref="F73:F79">
      <formula1>$P$73:$P$74</formula1>
    </dataValidation>
    <dataValidation type="date" errorStyle="warning" allowBlank="1" showErrorMessage="1" errorTitle="Įveskite teisingą datą" sqref="A22:N22">
      <formula1>25569</formula1>
      <formula2>42369</formula2>
    </dataValidation>
    <dataValidation type="decimal" allowBlank="1" showErrorMessage="1" errorTitle="Klaida" error="Įveskite skaičių iki  0,5" sqref="N82:N84">
      <formula1>0</formula1>
      <formula2>0.5</formula2>
    </dataValidation>
    <dataValidation type="decimal" allowBlank="1" showErrorMessage="1" errorTitle="Klaida" error="Įveskite skaičių ne didesnį už  0,5" sqref="N81">
      <formula1>0</formula1>
      <formula2>0.5</formula2>
    </dataValidation>
    <dataValidation errorStyle="warning" allowBlank="1" showErrorMessage="1" sqref="H50:K61"/>
  </dataValidations>
  <pageMargins left="0.59055118110236227" right="0.39370078740157483" top="0.59055118110236227" bottom="0.39370078740157483" header="0" footer="0"/>
  <pageSetup paperSize="9" orientation="portrait" blackAndWhite="1" r:id="rId2"/>
  <headerFooter alignWithMargins="0">
    <oddFooter>&amp;R&amp;9 1PP1  &amp;P</oddFooter>
  </headerFooter>
  <rowBreaks count="2" manualBreakCount="2">
    <brk id="37" max="16383" man="1"/>
    <brk id="61" max="16383" man="1"/>
  </rowBreaks>
  <cellWatches>
    <cellWatch r="A26"/>
  </cellWatche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showRowColHeaders="0" workbookViewId="0">
      <selection activeCell="A14" sqref="A14:F14"/>
    </sheetView>
  </sheetViews>
  <sheetFormatPr defaultRowHeight="15.75" x14ac:dyDescent="0.25"/>
  <cols>
    <col min="1" max="1" width="5.6640625" style="22" customWidth="1"/>
    <col min="2" max="2" width="24" style="22" customWidth="1"/>
    <col min="3" max="3" width="4.33203125" style="22" customWidth="1"/>
    <col min="4" max="4" width="27.5" style="22" customWidth="1"/>
    <col min="5" max="5" width="5.6640625" style="22" customWidth="1"/>
    <col min="6" max="6" width="29.6640625" style="22" customWidth="1"/>
    <col min="7" max="16384" width="9.33203125" style="22"/>
  </cols>
  <sheetData>
    <row r="1" spans="1:6" ht="15.75" customHeight="1" x14ac:dyDescent="0.25">
      <c r="E1" s="571" t="s">
        <v>153</v>
      </c>
      <c r="F1" s="168"/>
    </row>
    <row r="2" spans="1:6" x14ac:dyDescent="0.25">
      <c r="E2" s="168"/>
      <c r="F2" s="168"/>
    </row>
    <row r="3" spans="1:6" x14ac:dyDescent="0.25">
      <c r="E3" s="576"/>
      <c r="F3" s="576"/>
    </row>
    <row r="4" spans="1:6" ht="14.25" customHeight="1" x14ac:dyDescent="0.25">
      <c r="A4" s="26"/>
      <c r="D4" s="22" t="s">
        <v>154</v>
      </c>
    </row>
    <row r="5" spans="1:6" x14ac:dyDescent="0.25">
      <c r="B5" s="577" t="s">
        <v>71</v>
      </c>
      <c r="C5" s="507"/>
      <c r="D5" s="507"/>
      <c r="E5" s="507"/>
      <c r="F5" s="507"/>
    </row>
    <row r="6" spans="1:6" x14ac:dyDescent="0.25">
      <c r="B6" s="27"/>
      <c r="C6" s="51"/>
      <c r="D6" s="509" t="str">
        <f>'1F'!E11</f>
        <v xml:space="preserve">    -  -  </v>
      </c>
      <c r="E6" s="509"/>
      <c r="F6" s="51"/>
    </row>
    <row r="7" spans="1:6" ht="11.25" customHeight="1" x14ac:dyDescent="0.25">
      <c r="B7" s="27"/>
      <c r="C7" s="51"/>
      <c r="D7" s="407" t="s">
        <v>0</v>
      </c>
      <c r="E7" s="168"/>
      <c r="F7" s="51"/>
    </row>
    <row r="8" spans="1:6" x14ac:dyDescent="0.25">
      <c r="B8" s="27"/>
      <c r="C8" s="51"/>
      <c r="D8" s="510" t="str">
        <f>'1F'!E13</f>
        <v xml:space="preserve"> </v>
      </c>
      <c r="E8" s="511"/>
      <c r="F8" s="51"/>
    </row>
    <row r="9" spans="1:6" ht="11.25" customHeight="1" thickBot="1" x14ac:dyDescent="0.3">
      <c r="A9" s="27"/>
      <c r="D9" s="407" t="s">
        <v>88</v>
      </c>
      <c r="E9" s="168"/>
    </row>
    <row r="10" spans="1:6" ht="16.5" thickBot="1" x14ac:dyDescent="0.3">
      <c r="A10" s="508" t="s">
        <v>1</v>
      </c>
      <c r="B10" s="507"/>
      <c r="C10" s="73" t="str">
        <f>'1F'!Check16</f>
        <v xml:space="preserve"> </v>
      </c>
    </row>
    <row r="11" spans="1:6" ht="16.5" thickBot="1" x14ac:dyDescent="0.3">
      <c r="A11" s="582" t="s">
        <v>2</v>
      </c>
      <c r="B11" s="583"/>
      <c r="C11" s="74" t="str">
        <f>'1F'!C16</f>
        <v xml:space="preserve"> </v>
      </c>
    </row>
    <row r="12" spans="1:6" ht="16.5" thickBot="1" x14ac:dyDescent="0.3">
      <c r="A12" s="26"/>
    </row>
    <row r="13" spans="1:6" ht="18" customHeight="1" thickTop="1" thickBot="1" x14ac:dyDescent="0.3">
      <c r="A13" s="53">
        <v>1</v>
      </c>
      <c r="B13" s="572" t="s">
        <v>72</v>
      </c>
      <c r="C13" s="572"/>
      <c r="D13" s="572"/>
      <c r="E13" s="572"/>
      <c r="F13" s="573"/>
    </row>
    <row r="14" spans="1:6" ht="18" customHeight="1" thickTop="1" x14ac:dyDescent="0.25">
      <c r="A14" s="590"/>
      <c r="B14" s="574"/>
      <c r="C14" s="574"/>
      <c r="D14" s="574"/>
      <c r="E14" s="574"/>
      <c r="F14" s="575"/>
    </row>
    <row r="15" spans="1:6" ht="18" customHeight="1" x14ac:dyDescent="0.25">
      <c r="A15" s="554"/>
      <c r="B15" s="555"/>
      <c r="C15" s="555"/>
      <c r="D15" s="555"/>
      <c r="E15" s="555"/>
      <c r="F15" s="556"/>
    </row>
    <row r="16" spans="1:6" ht="18" customHeight="1" thickBot="1" x14ac:dyDescent="0.3">
      <c r="A16" s="550"/>
      <c r="B16" s="551"/>
      <c r="C16" s="551"/>
      <c r="D16" s="551"/>
      <c r="E16" s="551"/>
      <c r="F16" s="552"/>
    </row>
    <row r="17" spans="1:6" s="51" customFormat="1" ht="18" customHeight="1" thickTop="1" thickBot="1" x14ac:dyDescent="0.3">
      <c r="A17" s="53">
        <v>2</v>
      </c>
      <c r="B17" s="557" t="s">
        <v>95</v>
      </c>
      <c r="C17" s="557"/>
      <c r="D17" s="557"/>
      <c r="E17" s="557"/>
      <c r="F17" s="578"/>
    </row>
    <row r="18" spans="1:6" s="51" customFormat="1" ht="18" customHeight="1" thickTop="1" x14ac:dyDescent="0.25">
      <c r="A18" s="587"/>
      <c r="B18" s="588"/>
      <c r="C18" s="588"/>
      <c r="D18" s="588"/>
      <c r="E18" s="588"/>
      <c r="F18" s="589"/>
    </row>
    <row r="19" spans="1:6" s="51" customFormat="1" ht="18" customHeight="1" x14ac:dyDescent="0.25">
      <c r="A19" s="554"/>
      <c r="B19" s="555"/>
      <c r="C19" s="555"/>
      <c r="D19" s="555"/>
      <c r="E19" s="555"/>
      <c r="F19" s="556"/>
    </row>
    <row r="20" spans="1:6" s="51" customFormat="1" ht="18" customHeight="1" thickBot="1" x14ac:dyDescent="0.3">
      <c r="A20" s="550"/>
      <c r="B20" s="551"/>
      <c r="C20" s="551"/>
      <c r="D20" s="551"/>
      <c r="E20" s="551"/>
      <c r="F20" s="552"/>
    </row>
    <row r="21" spans="1:6" s="51" customFormat="1" ht="18" customHeight="1" thickTop="1" thickBot="1" x14ac:dyDescent="0.3">
      <c r="A21" s="53">
        <v>3</v>
      </c>
      <c r="B21" s="557" t="s">
        <v>40</v>
      </c>
      <c r="C21" s="557"/>
      <c r="D21" s="557"/>
      <c r="E21" s="557"/>
      <c r="F21" s="578"/>
    </row>
    <row r="22" spans="1:6" s="51" customFormat="1" ht="18" customHeight="1" thickTop="1" x14ac:dyDescent="0.25">
      <c r="A22" s="584"/>
      <c r="B22" s="585"/>
      <c r="C22" s="585"/>
      <c r="D22" s="585"/>
      <c r="E22" s="585"/>
      <c r="F22" s="586"/>
    </row>
    <row r="23" spans="1:6" s="51" customFormat="1" ht="18" customHeight="1" x14ac:dyDescent="0.25">
      <c r="A23" s="554"/>
      <c r="B23" s="555"/>
      <c r="C23" s="555"/>
      <c r="D23" s="555"/>
      <c r="E23" s="555"/>
      <c r="F23" s="556"/>
    </row>
    <row r="24" spans="1:6" s="51" customFormat="1" ht="18" customHeight="1" thickBot="1" x14ac:dyDescent="0.3">
      <c r="A24" s="550"/>
      <c r="B24" s="551"/>
      <c r="C24" s="551"/>
      <c r="D24" s="551"/>
      <c r="E24" s="551"/>
      <c r="F24" s="552"/>
    </row>
    <row r="25" spans="1:6" s="51" customFormat="1" ht="18" customHeight="1" thickTop="1" thickBot="1" x14ac:dyDescent="0.3">
      <c r="A25" s="53">
        <v>4</v>
      </c>
      <c r="B25" s="557" t="s">
        <v>84</v>
      </c>
      <c r="C25" s="557"/>
      <c r="D25" s="557"/>
      <c r="E25" s="557"/>
      <c r="F25" s="578"/>
    </row>
    <row r="26" spans="1:6" s="51" customFormat="1" ht="18" customHeight="1" thickTop="1" x14ac:dyDescent="0.25">
      <c r="A26" s="579"/>
      <c r="B26" s="580"/>
      <c r="C26" s="580"/>
      <c r="D26" s="580"/>
      <c r="E26" s="580"/>
      <c r="F26" s="581"/>
    </row>
    <row r="27" spans="1:6" s="51" customFormat="1" ht="18" customHeight="1" x14ac:dyDescent="0.25">
      <c r="A27" s="554"/>
      <c r="B27" s="555"/>
      <c r="C27" s="555"/>
      <c r="D27" s="555"/>
      <c r="E27" s="555"/>
      <c r="F27" s="556"/>
    </row>
    <row r="28" spans="1:6" s="51" customFormat="1" ht="18" customHeight="1" thickBot="1" x14ac:dyDescent="0.3">
      <c r="A28" s="550"/>
      <c r="B28" s="551"/>
      <c r="C28" s="551"/>
      <c r="D28" s="551"/>
      <c r="E28" s="551"/>
      <c r="F28" s="552"/>
    </row>
    <row r="29" spans="1:6" s="51" customFormat="1" ht="18" customHeight="1" thickTop="1" thickBot="1" x14ac:dyDescent="0.3">
      <c r="A29" s="53">
        <v>5</v>
      </c>
      <c r="B29" s="557" t="s">
        <v>41</v>
      </c>
      <c r="C29" s="558"/>
      <c r="D29" s="558"/>
      <c r="E29" s="558"/>
      <c r="F29" s="559"/>
    </row>
    <row r="30" spans="1:6" s="51" customFormat="1" ht="18" customHeight="1" thickTop="1" x14ac:dyDescent="0.25">
      <c r="A30" s="560"/>
      <c r="B30" s="561"/>
      <c r="C30" s="561"/>
      <c r="D30" s="561"/>
      <c r="E30" s="561"/>
      <c r="F30" s="562"/>
    </row>
    <row r="31" spans="1:6" s="51" customFormat="1" ht="18" customHeight="1" x14ac:dyDescent="0.25">
      <c r="A31" s="554"/>
      <c r="B31" s="555"/>
      <c r="C31" s="555"/>
      <c r="D31" s="555"/>
      <c r="E31" s="555"/>
      <c r="F31" s="556"/>
    </row>
    <row r="32" spans="1:6" s="51" customFormat="1" ht="18" customHeight="1" thickBot="1" x14ac:dyDescent="0.3">
      <c r="A32" s="550"/>
      <c r="B32" s="551"/>
      <c r="C32" s="551"/>
      <c r="D32" s="551"/>
      <c r="E32" s="551"/>
      <c r="F32" s="552"/>
    </row>
    <row r="33" spans="1:6" s="51" customFormat="1" ht="18" customHeight="1" thickTop="1" thickBot="1" x14ac:dyDescent="0.3">
      <c r="A33" s="53">
        <v>6</v>
      </c>
      <c r="B33" s="557" t="s">
        <v>96</v>
      </c>
      <c r="C33" s="558"/>
      <c r="D33" s="558"/>
      <c r="E33" s="558"/>
      <c r="F33" s="559"/>
    </row>
    <row r="34" spans="1:6" s="51" customFormat="1" ht="18" customHeight="1" thickTop="1" x14ac:dyDescent="0.25">
      <c r="A34" s="560"/>
      <c r="B34" s="561"/>
      <c r="C34" s="561"/>
      <c r="D34" s="561"/>
      <c r="E34" s="561"/>
      <c r="F34" s="562"/>
    </row>
    <row r="35" spans="1:6" s="51" customFormat="1" ht="18" customHeight="1" x14ac:dyDescent="0.25">
      <c r="A35" s="554"/>
      <c r="B35" s="555"/>
      <c r="C35" s="555"/>
      <c r="D35" s="555"/>
      <c r="E35" s="555"/>
      <c r="F35" s="556"/>
    </row>
    <row r="36" spans="1:6" s="51" customFormat="1" ht="18" customHeight="1" thickBot="1" x14ac:dyDescent="0.3">
      <c r="A36" s="550"/>
      <c r="B36" s="551"/>
      <c r="C36" s="551"/>
      <c r="D36" s="551"/>
      <c r="E36" s="551"/>
      <c r="F36" s="552"/>
    </row>
    <row r="37" spans="1:6" s="51" customFormat="1" ht="48" customHeight="1" thickTop="1" thickBot="1" x14ac:dyDescent="0.3">
      <c r="A37" s="53">
        <v>7</v>
      </c>
      <c r="B37" s="566" t="s">
        <v>97</v>
      </c>
      <c r="C37" s="567"/>
      <c r="D37" s="568"/>
      <c r="E37" s="569"/>
      <c r="F37" s="570"/>
    </row>
    <row r="38" spans="1:6" ht="17.25" customHeight="1" thickTop="1" thickBot="1" x14ac:dyDescent="0.3">
      <c r="A38" s="53">
        <v>8</v>
      </c>
      <c r="B38" s="503" t="s">
        <v>76</v>
      </c>
      <c r="C38" s="564"/>
      <c r="D38" s="564"/>
      <c r="E38" s="564"/>
      <c r="F38" s="565"/>
    </row>
    <row r="39" spans="1:6" ht="32.25" thickTop="1" x14ac:dyDescent="0.25">
      <c r="A39" s="41"/>
      <c r="B39" s="494" t="s">
        <v>12</v>
      </c>
      <c r="C39" s="494"/>
      <c r="D39" s="363" t="s">
        <v>136</v>
      </c>
      <c r="E39" s="494"/>
      <c r="F39" s="103" t="s">
        <v>148</v>
      </c>
    </row>
    <row r="40" spans="1:6" ht="21.75" customHeight="1" thickBot="1" x14ac:dyDescent="0.3">
      <c r="A40" s="40" t="s">
        <v>77</v>
      </c>
      <c r="B40" s="553"/>
      <c r="C40" s="563"/>
      <c r="D40" s="553"/>
      <c r="E40" s="553"/>
      <c r="F40" s="90"/>
    </row>
    <row r="41" spans="1:6" ht="16.5" thickTop="1" x14ac:dyDescent="0.25">
      <c r="A41" s="38"/>
      <c r="B41" s="38"/>
      <c r="C41" s="38"/>
      <c r="D41" s="38"/>
      <c r="E41" s="38"/>
      <c r="F41" s="38"/>
    </row>
    <row r="42" spans="1:6" x14ac:dyDescent="0.25">
      <c r="A42" s="39"/>
    </row>
  </sheetData>
  <sheetProtection password="CF7A" sheet="1" objects="1" scenarios="1" selectLockedCells="1"/>
  <customSheetViews>
    <customSheetView guid="{17021DDE-0EDC-429C-8B34-14A1CA2E76B2}" showGridLines="0" showRowCol="0">
      <selection activeCell="A14" sqref="A14:F14"/>
      <pageMargins left="0.59055118110236227" right="0.39370078740157483" top="0.59055118110236227" bottom="0.39370078740157483" header="0" footer="0"/>
      <pageSetup paperSize="9" orientation="portrait" blackAndWhite="1" r:id="rId1"/>
      <headerFooter alignWithMargins="0">
        <oddFooter>&amp;R&amp;9 1SP7   &amp;P</oddFooter>
      </headerFooter>
    </customSheetView>
  </customSheetViews>
  <mergeCells count="40">
    <mergeCell ref="A32:F32"/>
    <mergeCell ref="D40:E40"/>
    <mergeCell ref="B39:C39"/>
    <mergeCell ref="A28:F28"/>
    <mergeCell ref="A35:F35"/>
    <mergeCell ref="B33:F33"/>
    <mergeCell ref="A31:F31"/>
    <mergeCell ref="B29:F29"/>
    <mergeCell ref="A30:F30"/>
    <mergeCell ref="B40:C40"/>
    <mergeCell ref="D39:E39"/>
    <mergeCell ref="A34:F34"/>
    <mergeCell ref="A36:F36"/>
    <mergeCell ref="B38:F38"/>
    <mergeCell ref="B37:C37"/>
    <mergeCell ref="D37:F37"/>
    <mergeCell ref="E1:F2"/>
    <mergeCell ref="D6:E6"/>
    <mergeCell ref="D7:E7"/>
    <mergeCell ref="A23:F23"/>
    <mergeCell ref="B13:F13"/>
    <mergeCell ref="A14:F14"/>
    <mergeCell ref="A16:F16"/>
    <mergeCell ref="E3:F3"/>
    <mergeCell ref="B5:F5"/>
    <mergeCell ref="A20:F20"/>
    <mergeCell ref="D8:E8"/>
    <mergeCell ref="D9:E9"/>
    <mergeCell ref="A27:F27"/>
    <mergeCell ref="B25:F25"/>
    <mergeCell ref="A26:F26"/>
    <mergeCell ref="A10:B10"/>
    <mergeCell ref="A11:B11"/>
    <mergeCell ref="A24:F24"/>
    <mergeCell ref="B21:F21"/>
    <mergeCell ref="A22:F22"/>
    <mergeCell ref="A15:F15"/>
    <mergeCell ref="A19:F19"/>
    <mergeCell ref="B17:F17"/>
    <mergeCell ref="A18:F18"/>
  </mergeCells>
  <phoneticPr fontId="6" type="noConversion"/>
  <dataValidations count="2">
    <dataValidation type="decimal" allowBlank="1" showErrorMessage="1" errorTitle="KLAIDA" error="Įveskite skaičių !" sqref="B40:C40 D40:E40 F40">
      <formula1>0</formula1>
      <formula2>9999999999999</formula2>
    </dataValidation>
    <dataValidation type="date" errorStyle="warning" allowBlank="1" showErrorMessage="1" error="Įveskite datą" sqref="A22:F22">
      <formula1>25569</formula1>
      <formula2>42369</formula2>
    </dataValidation>
  </dataValidations>
  <pageMargins left="0.59055118110236227" right="0.39370078740157483" top="0.59055118110236227" bottom="0.39370078740157483" header="0" footer="0"/>
  <pageSetup paperSize="9" orientation="portrait" blackAndWhite="1" r:id="rId2"/>
  <headerFooter alignWithMargins="0">
    <oddFooter>&amp;R&amp;9 1SP7   &amp;P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showRowColHeaders="0" workbookViewId="0">
      <selection activeCell="A14" sqref="A14:F14"/>
    </sheetView>
  </sheetViews>
  <sheetFormatPr defaultRowHeight="15.75" x14ac:dyDescent="0.25"/>
  <cols>
    <col min="1" max="1" width="5.6640625" style="22" customWidth="1"/>
    <col min="2" max="2" width="24" style="22" customWidth="1"/>
    <col min="3" max="3" width="4.33203125" style="22" customWidth="1"/>
    <col min="4" max="4" width="27.5" style="22" customWidth="1"/>
    <col min="5" max="5" width="5.6640625" style="22" customWidth="1"/>
    <col min="6" max="6" width="29.6640625" style="22" customWidth="1"/>
    <col min="7" max="16384" width="9.33203125" style="22"/>
  </cols>
  <sheetData>
    <row r="1" spans="1:6" ht="15.75" customHeight="1" x14ac:dyDescent="0.25">
      <c r="E1" s="571" t="s">
        <v>153</v>
      </c>
      <c r="F1" s="168"/>
    </row>
    <row r="2" spans="1:6" x14ac:dyDescent="0.25">
      <c r="E2" s="168"/>
      <c r="F2" s="168"/>
    </row>
    <row r="3" spans="1:6" x14ac:dyDescent="0.25">
      <c r="E3" s="576"/>
      <c r="F3" s="576"/>
    </row>
    <row r="4" spans="1:6" ht="15.75" customHeight="1" x14ac:dyDescent="0.25">
      <c r="A4" s="26"/>
      <c r="D4" s="22" t="s">
        <v>154</v>
      </c>
    </row>
    <row r="5" spans="1:6" x14ac:dyDescent="0.25">
      <c r="B5" s="577" t="s">
        <v>71</v>
      </c>
      <c r="C5" s="507"/>
      <c r="D5" s="507"/>
      <c r="E5" s="507"/>
      <c r="F5" s="507"/>
    </row>
    <row r="6" spans="1:6" x14ac:dyDescent="0.25">
      <c r="B6" s="27"/>
      <c r="C6" s="51"/>
      <c r="D6" s="509" t="str">
        <f>'1F'!E11</f>
        <v xml:space="preserve">    -  -  </v>
      </c>
      <c r="E6" s="509"/>
      <c r="F6" s="51"/>
    </row>
    <row r="7" spans="1:6" ht="11.25" customHeight="1" x14ac:dyDescent="0.25">
      <c r="B7" s="27"/>
      <c r="C7" s="51"/>
      <c r="D7" s="407" t="s">
        <v>0</v>
      </c>
      <c r="E7" s="168"/>
      <c r="F7" s="51"/>
    </row>
    <row r="8" spans="1:6" x14ac:dyDescent="0.25">
      <c r="B8" s="27"/>
      <c r="C8" s="51"/>
      <c r="D8" s="510" t="str">
        <f>'1F'!E13</f>
        <v xml:space="preserve"> </v>
      </c>
      <c r="E8" s="511"/>
      <c r="F8" s="51"/>
    </row>
    <row r="9" spans="1:6" ht="11.25" customHeight="1" thickBot="1" x14ac:dyDescent="0.3">
      <c r="A9" s="27"/>
      <c r="D9" s="407" t="s">
        <v>88</v>
      </c>
      <c r="E9" s="168"/>
    </row>
    <row r="10" spans="1:6" ht="16.5" thickBot="1" x14ac:dyDescent="0.3">
      <c r="A10" s="508" t="s">
        <v>1</v>
      </c>
      <c r="B10" s="507"/>
      <c r="C10" s="73" t="str">
        <f>'1F'!Check16</f>
        <v xml:space="preserve"> </v>
      </c>
    </row>
    <row r="11" spans="1:6" ht="16.5" thickBot="1" x14ac:dyDescent="0.3">
      <c r="A11" s="582" t="s">
        <v>2</v>
      </c>
      <c r="B11" s="583"/>
      <c r="C11" s="74" t="str">
        <f>'1F'!C16</f>
        <v xml:space="preserve"> </v>
      </c>
    </row>
    <row r="12" spans="1:6" ht="16.5" thickBot="1" x14ac:dyDescent="0.3">
      <c r="A12" s="26"/>
    </row>
    <row r="13" spans="1:6" ht="18" customHeight="1" thickTop="1" thickBot="1" x14ac:dyDescent="0.3">
      <c r="A13" s="53">
        <v>1</v>
      </c>
      <c r="B13" s="572" t="s">
        <v>72</v>
      </c>
      <c r="C13" s="572"/>
      <c r="D13" s="572"/>
      <c r="E13" s="572"/>
      <c r="F13" s="573"/>
    </row>
    <row r="14" spans="1:6" ht="18" customHeight="1" thickTop="1" x14ac:dyDescent="0.25">
      <c r="A14" s="590"/>
      <c r="B14" s="574"/>
      <c r="C14" s="574"/>
      <c r="D14" s="574"/>
      <c r="E14" s="574"/>
      <c r="F14" s="575"/>
    </row>
    <row r="15" spans="1:6" ht="18" customHeight="1" x14ac:dyDescent="0.25">
      <c r="A15" s="554"/>
      <c r="B15" s="555"/>
      <c r="C15" s="555"/>
      <c r="D15" s="555"/>
      <c r="E15" s="555"/>
      <c r="F15" s="556"/>
    </row>
    <row r="16" spans="1:6" ht="18" customHeight="1" thickBot="1" x14ac:dyDescent="0.3">
      <c r="A16" s="550"/>
      <c r="B16" s="551"/>
      <c r="C16" s="551"/>
      <c r="D16" s="551"/>
      <c r="E16" s="551"/>
      <c r="F16" s="552"/>
    </row>
    <row r="17" spans="1:6" s="51" customFormat="1" ht="18" customHeight="1" thickTop="1" thickBot="1" x14ac:dyDescent="0.3">
      <c r="A17" s="53">
        <v>2</v>
      </c>
      <c r="B17" s="557" t="s">
        <v>95</v>
      </c>
      <c r="C17" s="557"/>
      <c r="D17" s="557"/>
      <c r="E17" s="557"/>
      <c r="F17" s="578"/>
    </row>
    <row r="18" spans="1:6" s="51" customFormat="1" ht="18" customHeight="1" thickTop="1" x14ac:dyDescent="0.25">
      <c r="A18" s="587"/>
      <c r="B18" s="588"/>
      <c r="C18" s="588"/>
      <c r="D18" s="588"/>
      <c r="E18" s="588"/>
      <c r="F18" s="589"/>
    </row>
    <row r="19" spans="1:6" s="51" customFormat="1" ht="18" customHeight="1" x14ac:dyDescent="0.25">
      <c r="A19" s="554"/>
      <c r="B19" s="555"/>
      <c r="C19" s="555"/>
      <c r="D19" s="555"/>
      <c r="E19" s="555"/>
      <c r="F19" s="556"/>
    </row>
    <row r="20" spans="1:6" s="51" customFormat="1" ht="18" customHeight="1" thickBot="1" x14ac:dyDescent="0.3">
      <c r="A20" s="550"/>
      <c r="B20" s="551"/>
      <c r="C20" s="551"/>
      <c r="D20" s="551"/>
      <c r="E20" s="551"/>
      <c r="F20" s="552"/>
    </row>
    <row r="21" spans="1:6" s="51" customFormat="1" ht="18" customHeight="1" thickTop="1" thickBot="1" x14ac:dyDescent="0.3">
      <c r="A21" s="53">
        <v>3</v>
      </c>
      <c r="B21" s="557" t="s">
        <v>40</v>
      </c>
      <c r="C21" s="557"/>
      <c r="D21" s="557"/>
      <c r="E21" s="557"/>
      <c r="F21" s="578"/>
    </row>
    <row r="22" spans="1:6" s="51" customFormat="1" ht="18" customHeight="1" thickTop="1" x14ac:dyDescent="0.25">
      <c r="A22" s="584"/>
      <c r="B22" s="585"/>
      <c r="C22" s="585"/>
      <c r="D22" s="585"/>
      <c r="E22" s="585"/>
      <c r="F22" s="586"/>
    </row>
    <row r="23" spans="1:6" s="51" customFormat="1" ht="18" customHeight="1" x14ac:dyDescent="0.25">
      <c r="A23" s="554"/>
      <c r="B23" s="555"/>
      <c r="C23" s="555"/>
      <c r="D23" s="555"/>
      <c r="E23" s="555"/>
      <c r="F23" s="556"/>
    </row>
    <row r="24" spans="1:6" s="51" customFormat="1" ht="18" customHeight="1" thickBot="1" x14ac:dyDescent="0.3">
      <c r="A24" s="550"/>
      <c r="B24" s="551"/>
      <c r="C24" s="551"/>
      <c r="D24" s="551"/>
      <c r="E24" s="551"/>
      <c r="F24" s="552"/>
    </row>
    <row r="25" spans="1:6" s="51" customFormat="1" ht="18" customHeight="1" thickTop="1" thickBot="1" x14ac:dyDescent="0.3">
      <c r="A25" s="53">
        <v>4</v>
      </c>
      <c r="B25" s="557" t="s">
        <v>84</v>
      </c>
      <c r="C25" s="557"/>
      <c r="D25" s="557"/>
      <c r="E25" s="557"/>
      <c r="F25" s="578"/>
    </row>
    <row r="26" spans="1:6" s="51" customFormat="1" ht="18" customHeight="1" thickTop="1" x14ac:dyDescent="0.25">
      <c r="A26" s="579"/>
      <c r="B26" s="580"/>
      <c r="C26" s="580"/>
      <c r="D26" s="580"/>
      <c r="E26" s="580"/>
      <c r="F26" s="581"/>
    </row>
    <row r="27" spans="1:6" s="51" customFormat="1" ht="18" customHeight="1" x14ac:dyDescent="0.25">
      <c r="A27" s="554"/>
      <c r="B27" s="555"/>
      <c r="C27" s="555"/>
      <c r="D27" s="555"/>
      <c r="E27" s="555"/>
      <c r="F27" s="556"/>
    </row>
    <row r="28" spans="1:6" s="51" customFormat="1" ht="18" customHeight="1" thickBot="1" x14ac:dyDescent="0.3">
      <c r="A28" s="550"/>
      <c r="B28" s="551"/>
      <c r="C28" s="551"/>
      <c r="D28" s="551"/>
      <c r="E28" s="551"/>
      <c r="F28" s="552"/>
    </row>
    <row r="29" spans="1:6" s="51" customFormat="1" ht="18" customHeight="1" thickTop="1" thickBot="1" x14ac:dyDescent="0.3">
      <c r="A29" s="53">
        <v>5</v>
      </c>
      <c r="B29" s="557" t="s">
        <v>41</v>
      </c>
      <c r="C29" s="558"/>
      <c r="D29" s="558"/>
      <c r="E29" s="558"/>
      <c r="F29" s="559"/>
    </row>
    <row r="30" spans="1:6" s="51" customFormat="1" ht="18" customHeight="1" thickTop="1" x14ac:dyDescent="0.25">
      <c r="A30" s="560"/>
      <c r="B30" s="561"/>
      <c r="C30" s="561"/>
      <c r="D30" s="561"/>
      <c r="E30" s="561"/>
      <c r="F30" s="562"/>
    </row>
    <row r="31" spans="1:6" s="51" customFormat="1" ht="18" customHeight="1" x14ac:dyDescent="0.25">
      <c r="A31" s="554"/>
      <c r="B31" s="555"/>
      <c r="C31" s="555"/>
      <c r="D31" s="555"/>
      <c r="E31" s="555"/>
      <c r="F31" s="556"/>
    </row>
    <row r="32" spans="1:6" s="51" customFormat="1" ht="18" customHeight="1" thickBot="1" x14ac:dyDescent="0.3">
      <c r="A32" s="550"/>
      <c r="B32" s="551"/>
      <c r="C32" s="551"/>
      <c r="D32" s="551"/>
      <c r="E32" s="551"/>
      <c r="F32" s="552"/>
    </row>
    <row r="33" spans="1:6" s="51" customFormat="1" ht="18" customHeight="1" thickTop="1" thickBot="1" x14ac:dyDescent="0.3">
      <c r="A33" s="53">
        <v>6</v>
      </c>
      <c r="B33" s="557" t="s">
        <v>96</v>
      </c>
      <c r="C33" s="558"/>
      <c r="D33" s="558"/>
      <c r="E33" s="558"/>
      <c r="F33" s="559"/>
    </row>
    <row r="34" spans="1:6" s="51" customFormat="1" ht="18" customHeight="1" thickTop="1" x14ac:dyDescent="0.25">
      <c r="A34" s="560"/>
      <c r="B34" s="561"/>
      <c r="C34" s="561"/>
      <c r="D34" s="561"/>
      <c r="E34" s="561"/>
      <c r="F34" s="562"/>
    </row>
    <row r="35" spans="1:6" s="51" customFormat="1" ht="18" customHeight="1" x14ac:dyDescent="0.25">
      <c r="A35" s="554"/>
      <c r="B35" s="555"/>
      <c r="C35" s="555"/>
      <c r="D35" s="555"/>
      <c r="E35" s="555"/>
      <c r="F35" s="556"/>
    </row>
    <row r="36" spans="1:6" s="51" customFormat="1" ht="18" customHeight="1" thickBot="1" x14ac:dyDescent="0.3">
      <c r="A36" s="550"/>
      <c r="B36" s="551"/>
      <c r="C36" s="551"/>
      <c r="D36" s="551"/>
      <c r="E36" s="551"/>
      <c r="F36" s="552"/>
    </row>
    <row r="37" spans="1:6" s="51" customFormat="1" ht="48" customHeight="1" thickTop="1" thickBot="1" x14ac:dyDescent="0.3">
      <c r="A37" s="53">
        <v>7</v>
      </c>
      <c r="B37" s="566" t="s">
        <v>97</v>
      </c>
      <c r="C37" s="567"/>
      <c r="D37" s="568"/>
      <c r="E37" s="569"/>
      <c r="F37" s="570"/>
    </row>
    <row r="38" spans="1:6" ht="17.25" customHeight="1" thickTop="1" thickBot="1" x14ac:dyDescent="0.3">
      <c r="A38" s="53">
        <v>8</v>
      </c>
      <c r="B38" s="503" t="s">
        <v>76</v>
      </c>
      <c r="C38" s="564"/>
      <c r="D38" s="564"/>
      <c r="E38" s="564"/>
      <c r="F38" s="565"/>
    </row>
    <row r="39" spans="1:6" ht="32.25" thickTop="1" x14ac:dyDescent="0.25">
      <c r="A39" s="41"/>
      <c r="B39" s="494" t="s">
        <v>12</v>
      </c>
      <c r="C39" s="494"/>
      <c r="D39" s="363" t="s">
        <v>136</v>
      </c>
      <c r="E39" s="494"/>
      <c r="F39" s="103" t="s">
        <v>148</v>
      </c>
    </row>
    <row r="40" spans="1:6" ht="21.75" customHeight="1" thickBot="1" x14ac:dyDescent="0.3">
      <c r="A40" s="40" t="s">
        <v>77</v>
      </c>
      <c r="B40" s="553"/>
      <c r="C40" s="563"/>
      <c r="D40" s="553"/>
      <c r="E40" s="553"/>
      <c r="F40" s="90"/>
    </row>
    <row r="41" spans="1:6" ht="16.5" thickTop="1" x14ac:dyDescent="0.25">
      <c r="A41" s="38"/>
      <c r="B41" s="38"/>
      <c r="C41" s="38"/>
      <c r="D41" s="38"/>
      <c r="E41" s="38"/>
      <c r="F41" s="38"/>
    </row>
    <row r="42" spans="1:6" x14ac:dyDescent="0.25">
      <c r="A42" s="39"/>
    </row>
  </sheetData>
  <sheetProtection password="CF7A" sheet="1" objects="1" scenarios="1" selectLockedCells="1"/>
  <customSheetViews>
    <customSheetView guid="{17021DDE-0EDC-429C-8B34-14A1CA2E76B2}" showGridLines="0" showRowCol="0">
      <selection activeCell="A14" sqref="A14:F14"/>
      <pageMargins left="0.59055118110236227" right="0.39370078740157483" top="0.59055118110236227" bottom="0.39370078740157483" header="0" footer="0"/>
      <pageSetup paperSize="9" orientation="portrait" blackAndWhite="1" r:id="rId1"/>
      <headerFooter alignWithMargins="0">
        <oddFooter>&amp;R&amp;9 1SP8   &amp;P</oddFooter>
      </headerFooter>
    </customSheetView>
  </customSheetViews>
  <mergeCells count="40">
    <mergeCell ref="A27:F27"/>
    <mergeCell ref="B25:F25"/>
    <mergeCell ref="A26:F26"/>
    <mergeCell ref="A10:B10"/>
    <mergeCell ref="A11:B11"/>
    <mergeCell ref="A24:F24"/>
    <mergeCell ref="B21:F21"/>
    <mergeCell ref="A22:F22"/>
    <mergeCell ref="A15:F15"/>
    <mergeCell ref="A19:F19"/>
    <mergeCell ref="B17:F17"/>
    <mergeCell ref="A18:F18"/>
    <mergeCell ref="E1:F2"/>
    <mergeCell ref="D6:E6"/>
    <mergeCell ref="D7:E7"/>
    <mergeCell ref="A23:F23"/>
    <mergeCell ref="B13:F13"/>
    <mergeCell ref="A14:F14"/>
    <mergeCell ref="A16:F16"/>
    <mergeCell ref="E3:F3"/>
    <mergeCell ref="B5:F5"/>
    <mergeCell ref="A20:F20"/>
    <mergeCell ref="D8:E8"/>
    <mergeCell ref="D9:E9"/>
    <mergeCell ref="A32:F32"/>
    <mergeCell ref="D40:E40"/>
    <mergeCell ref="B39:C39"/>
    <mergeCell ref="A28:F28"/>
    <mergeCell ref="A35:F35"/>
    <mergeCell ref="B33:F33"/>
    <mergeCell ref="A31:F31"/>
    <mergeCell ref="B29:F29"/>
    <mergeCell ref="A30:F30"/>
    <mergeCell ref="B40:C40"/>
    <mergeCell ref="D39:E39"/>
    <mergeCell ref="A34:F34"/>
    <mergeCell ref="A36:F36"/>
    <mergeCell ref="B38:F38"/>
    <mergeCell ref="B37:C37"/>
    <mergeCell ref="D37:F37"/>
  </mergeCells>
  <phoneticPr fontId="6" type="noConversion"/>
  <dataValidations count="2">
    <dataValidation type="decimal" allowBlank="1" showErrorMessage="1" errorTitle="KLAIDA" error="Įveskite skaičių !" sqref="B40:C40 D40:E40 F40">
      <formula1>0</formula1>
      <formula2>9999999999999</formula2>
    </dataValidation>
    <dataValidation type="date" errorStyle="warning" allowBlank="1" showErrorMessage="1" error="Įveskite datą" sqref="A22:F22">
      <formula1>25569</formula1>
      <formula2>42369</formula2>
    </dataValidation>
  </dataValidations>
  <pageMargins left="0.59055118110236227" right="0.39370078740157483" top="0.59055118110236227" bottom="0.39370078740157483" header="0" footer="0"/>
  <pageSetup paperSize="9" orientation="portrait" blackAndWhite="1" r:id="rId2"/>
  <headerFooter alignWithMargins="0">
    <oddFooter>&amp;R&amp;9 1SP8   &amp;P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showRowColHeaders="0" workbookViewId="0">
      <selection activeCell="A14" sqref="A14:F14"/>
    </sheetView>
  </sheetViews>
  <sheetFormatPr defaultRowHeight="15.75" x14ac:dyDescent="0.25"/>
  <cols>
    <col min="1" max="1" width="5.6640625" style="22" customWidth="1"/>
    <col min="2" max="2" width="24" style="22" customWidth="1"/>
    <col min="3" max="3" width="4.33203125" style="22" customWidth="1"/>
    <col min="4" max="4" width="27.5" style="22" customWidth="1"/>
    <col min="5" max="5" width="5.6640625" style="22" customWidth="1"/>
    <col min="6" max="6" width="29.6640625" style="22" customWidth="1"/>
    <col min="7" max="16384" width="9.33203125" style="22"/>
  </cols>
  <sheetData>
    <row r="1" spans="1:6" ht="15.75" customHeight="1" x14ac:dyDescent="0.25">
      <c r="E1" s="571" t="s">
        <v>153</v>
      </c>
      <c r="F1" s="168"/>
    </row>
    <row r="2" spans="1:6" x14ac:dyDescent="0.25">
      <c r="E2" s="168"/>
      <c r="F2" s="168"/>
    </row>
    <row r="3" spans="1:6" x14ac:dyDescent="0.25">
      <c r="E3" s="576"/>
      <c r="F3" s="576"/>
    </row>
    <row r="4" spans="1:6" ht="15.75" customHeight="1" x14ac:dyDescent="0.25">
      <c r="A4" s="26"/>
      <c r="D4" s="22" t="s">
        <v>154</v>
      </c>
    </row>
    <row r="5" spans="1:6" x14ac:dyDescent="0.25">
      <c r="B5" s="577" t="s">
        <v>71</v>
      </c>
      <c r="C5" s="507"/>
      <c r="D5" s="507"/>
      <c r="E5" s="507"/>
      <c r="F5" s="507"/>
    </row>
    <row r="6" spans="1:6" x14ac:dyDescent="0.25">
      <c r="B6" s="27"/>
      <c r="C6" s="51"/>
      <c r="D6" s="509" t="str">
        <f>'1F'!E11</f>
        <v xml:space="preserve">    -  -  </v>
      </c>
      <c r="E6" s="509"/>
      <c r="F6" s="51"/>
    </row>
    <row r="7" spans="1:6" ht="11.25" customHeight="1" x14ac:dyDescent="0.25">
      <c r="B7" s="27"/>
      <c r="C7" s="51"/>
      <c r="D7" s="407" t="s">
        <v>0</v>
      </c>
      <c r="E7" s="168"/>
      <c r="F7" s="51"/>
    </row>
    <row r="8" spans="1:6" x14ac:dyDescent="0.25">
      <c r="B8" s="27"/>
      <c r="C8" s="51"/>
      <c r="D8" s="510" t="str">
        <f>'1F'!E13</f>
        <v xml:space="preserve"> </v>
      </c>
      <c r="E8" s="511"/>
      <c r="F8" s="51"/>
    </row>
    <row r="9" spans="1:6" ht="11.25" customHeight="1" thickBot="1" x14ac:dyDescent="0.3">
      <c r="A9" s="27"/>
      <c r="D9" s="407" t="s">
        <v>88</v>
      </c>
      <c r="E9" s="168"/>
    </row>
    <row r="10" spans="1:6" ht="16.5" thickBot="1" x14ac:dyDescent="0.3">
      <c r="A10" s="508" t="s">
        <v>1</v>
      </c>
      <c r="B10" s="507"/>
      <c r="C10" s="73" t="str">
        <f>'1F'!Check16</f>
        <v xml:space="preserve"> </v>
      </c>
    </row>
    <row r="11" spans="1:6" ht="16.5" thickBot="1" x14ac:dyDescent="0.3">
      <c r="A11" s="582" t="s">
        <v>2</v>
      </c>
      <c r="B11" s="583"/>
      <c r="C11" s="74" t="str">
        <f>'1F'!C16</f>
        <v xml:space="preserve"> </v>
      </c>
    </row>
    <row r="12" spans="1:6" ht="16.5" thickBot="1" x14ac:dyDescent="0.3">
      <c r="A12" s="26"/>
    </row>
    <row r="13" spans="1:6" ht="18" customHeight="1" thickTop="1" thickBot="1" x14ac:dyDescent="0.3">
      <c r="A13" s="53">
        <v>1</v>
      </c>
      <c r="B13" s="572" t="s">
        <v>72</v>
      </c>
      <c r="C13" s="572"/>
      <c r="D13" s="572"/>
      <c r="E13" s="572"/>
      <c r="F13" s="573"/>
    </row>
    <row r="14" spans="1:6" ht="18" customHeight="1" thickTop="1" x14ac:dyDescent="0.25">
      <c r="A14" s="590"/>
      <c r="B14" s="574"/>
      <c r="C14" s="574"/>
      <c r="D14" s="574"/>
      <c r="E14" s="574"/>
      <c r="F14" s="575"/>
    </row>
    <row r="15" spans="1:6" ht="18" customHeight="1" x14ac:dyDescent="0.25">
      <c r="A15" s="554"/>
      <c r="B15" s="555"/>
      <c r="C15" s="555"/>
      <c r="D15" s="555"/>
      <c r="E15" s="555"/>
      <c r="F15" s="556"/>
    </row>
    <row r="16" spans="1:6" ht="18" customHeight="1" thickBot="1" x14ac:dyDescent="0.3">
      <c r="A16" s="550"/>
      <c r="B16" s="551"/>
      <c r="C16" s="551"/>
      <c r="D16" s="551"/>
      <c r="E16" s="551"/>
      <c r="F16" s="552"/>
    </row>
    <row r="17" spans="1:6" s="51" customFormat="1" ht="18" customHeight="1" thickTop="1" thickBot="1" x14ac:dyDescent="0.3">
      <c r="A17" s="53">
        <v>2</v>
      </c>
      <c r="B17" s="557" t="s">
        <v>95</v>
      </c>
      <c r="C17" s="557"/>
      <c r="D17" s="557"/>
      <c r="E17" s="557"/>
      <c r="F17" s="578"/>
    </row>
    <row r="18" spans="1:6" s="51" customFormat="1" ht="18" customHeight="1" thickTop="1" x14ac:dyDescent="0.25">
      <c r="A18" s="587"/>
      <c r="B18" s="588"/>
      <c r="C18" s="588"/>
      <c r="D18" s="588"/>
      <c r="E18" s="588"/>
      <c r="F18" s="589"/>
    </row>
    <row r="19" spans="1:6" s="51" customFormat="1" ht="18" customHeight="1" x14ac:dyDescent="0.25">
      <c r="A19" s="554"/>
      <c r="B19" s="555"/>
      <c r="C19" s="555"/>
      <c r="D19" s="555"/>
      <c r="E19" s="555"/>
      <c r="F19" s="556"/>
    </row>
    <row r="20" spans="1:6" s="51" customFormat="1" ht="18" customHeight="1" thickBot="1" x14ac:dyDescent="0.3">
      <c r="A20" s="550"/>
      <c r="B20" s="551"/>
      <c r="C20" s="551"/>
      <c r="D20" s="551"/>
      <c r="E20" s="551"/>
      <c r="F20" s="552"/>
    </row>
    <row r="21" spans="1:6" s="51" customFormat="1" ht="18" customHeight="1" thickTop="1" thickBot="1" x14ac:dyDescent="0.3">
      <c r="A21" s="53">
        <v>3</v>
      </c>
      <c r="B21" s="557" t="s">
        <v>40</v>
      </c>
      <c r="C21" s="557"/>
      <c r="D21" s="557"/>
      <c r="E21" s="557"/>
      <c r="F21" s="578"/>
    </row>
    <row r="22" spans="1:6" s="51" customFormat="1" ht="18" customHeight="1" thickTop="1" x14ac:dyDescent="0.25">
      <c r="A22" s="584"/>
      <c r="B22" s="585"/>
      <c r="C22" s="585"/>
      <c r="D22" s="585"/>
      <c r="E22" s="585"/>
      <c r="F22" s="586"/>
    </row>
    <row r="23" spans="1:6" s="51" customFormat="1" ht="18" customHeight="1" x14ac:dyDescent="0.25">
      <c r="A23" s="554"/>
      <c r="B23" s="555"/>
      <c r="C23" s="555"/>
      <c r="D23" s="555"/>
      <c r="E23" s="555"/>
      <c r="F23" s="556"/>
    </row>
    <row r="24" spans="1:6" s="51" customFormat="1" ht="18" customHeight="1" thickBot="1" x14ac:dyDescent="0.3">
      <c r="A24" s="550"/>
      <c r="B24" s="551"/>
      <c r="C24" s="551"/>
      <c r="D24" s="551"/>
      <c r="E24" s="551"/>
      <c r="F24" s="552"/>
    </row>
    <row r="25" spans="1:6" s="51" customFormat="1" ht="18" customHeight="1" thickTop="1" thickBot="1" x14ac:dyDescent="0.3">
      <c r="A25" s="53">
        <v>4</v>
      </c>
      <c r="B25" s="557" t="s">
        <v>84</v>
      </c>
      <c r="C25" s="557"/>
      <c r="D25" s="557"/>
      <c r="E25" s="557"/>
      <c r="F25" s="578"/>
    </row>
    <row r="26" spans="1:6" s="51" customFormat="1" ht="18" customHeight="1" thickTop="1" x14ac:dyDescent="0.25">
      <c r="A26" s="579"/>
      <c r="B26" s="580"/>
      <c r="C26" s="580"/>
      <c r="D26" s="580"/>
      <c r="E26" s="580"/>
      <c r="F26" s="581"/>
    </row>
    <row r="27" spans="1:6" s="51" customFormat="1" ht="18" customHeight="1" x14ac:dyDescent="0.25">
      <c r="A27" s="554"/>
      <c r="B27" s="555"/>
      <c r="C27" s="555"/>
      <c r="D27" s="555"/>
      <c r="E27" s="555"/>
      <c r="F27" s="556"/>
    </row>
    <row r="28" spans="1:6" s="51" customFormat="1" ht="18" customHeight="1" thickBot="1" x14ac:dyDescent="0.3">
      <c r="A28" s="550"/>
      <c r="B28" s="551"/>
      <c r="C28" s="551"/>
      <c r="D28" s="551"/>
      <c r="E28" s="551"/>
      <c r="F28" s="552"/>
    </row>
    <row r="29" spans="1:6" s="51" customFormat="1" ht="18" customHeight="1" thickTop="1" thickBot="1" x14ac:dyDescent="0.3">
      <c r="A29" s="53">
        <v>5</v>
      </c>
      <c r="B29" s="557" t="s">
        <v>41</v>
      </c>
      <c r="C29" s="558"/>
      <c r="D29" s="558"/>
      <c r="E29" s="558"/>
      <c r="F29" s="559"/>
    </row>
    <row r="30" spans="1:6" s="51" customFormat="1" ht="18" customHeight="1" thickTop="1" x14ac:dyDescent="0.25">
      <c r="A30" s="560"/>
      <c r="B30" s="561"/>
      <c r="C30" s="561"/>
      <c r="D30" s="561"/>
      <c r="E30" s="561"/>
      <c r="F30" s="562"/>
    </row>
    <row r="31" spans="1:6" s="51" customFormat="1" ht="18" customHeight="1" x14ac:dyDescent="0.25">
      <c r="A31" s="554"/>
      <c r="B31" s="555"/>
      <c r="C31" s="555"/>
      <c r="D31" s="555"/>
      <c r="E31" s="555"/>
      <c r="F31" s="556"/>
    </row>
    <row r="32" spans="1:6" s="51" customFormat="1" ht="18" customHeight="1" thickBot="1" x14ac:dyDescent="0.3">
      <c r="A32" s="550"/>
      <c r="B32" s="551"/>
      <c r="C32" s="551"/>
      <c r="D32" s="551"/>
      <c r="E32" s="551"/>
      <c r="F32" s="552"/>
    </row>
    <row r="33" spans="1:6" s="51" customFormat="1" ht="18" customHeight="1" thickTop="1" thickBot="1" x14ac:dyDescent="0.3">
      <c r="A33" s="53">
        <v>6</v>
      </c>
      <c r="B33" s="557" t="s">
        <v>96</v>
      </c>
      <c r="C33" s="558"/>
      <c r="D33" s="558"/>
      <c r="E33" s="558"/>
      <c r="F33" s="559"/>
    </row>
    <row r="34" spans="1:6" s="51" customFormat="1" ht="18" customHeight="1" thickTop="1" x14ac:dyDescent="0.25">
      <c r="A34" s="560"/>
      <c r="B34" s="561"/>
      <c r="C34" s="561"/>
      <c r="D34" s="561"/>
      <c r="E34" s="561"/>
      <c r="F34" s="562"/>
    </row>
    <row r="35" spans="1:6" s="51" customFormat="1" ht="18" customHeight="1" x14ac:dyDescent="0.25">
      <c r="A35" s="554"/>
      <c r="B35" s="555"/>
      <c r="C35" s="555"/>
      <c r="D35" s="555"/>
      <c r="E35" s="555"/>
      <c r="F35" s="556"/>
    </row>
    <row r="36" spans="1:6" s="51" customFormat="1" ht="18" customHeight="1" thickBot="1" x14ac:dyDescent="0.3">
      <c r="A36" s="550"/>
      <c r="B36" s="551"/>
      <c r="C36" s="551"/>
      <c r="D36" s="551"/>
      <c r="E36" s="551"/>
      <c r="F36" s="552"/>
    </row>
    <row r="37" spans="1:6" s="51" customFormat="1" ht="48" customHeight="1" thickTop="1" thickBot="1" x14ac:dyDescent="0.3">
      <c r="A37" s="53">
        <v>7</v>
      </c>
      <c r="B37" s="566" t="s">
        <v>97</v>
      </c>
      <c r="C37" s="567"/>
      <c r="D37" s="568"/>
      <c r="E37" s="569"/>
      <c r="F37" s="570"/>
    </row>
    <row r="38" spans="1:6" ht="17.25" customHeight="1" thickTop="1" thickBot="1" x14ac:dyDescent="0.3">
      <c r="A38" s="53">
        <v>8</v>
      </c>
      <c r="B38" s="503" t="s">
        <v>76</v>
      </c>
      <c r="C38" s="564"/>
      <c r="D38" s="564"/>
      <c r="E38" s="564"/>
      <c r="F38" s="565"/>
    </row>
    <row r="39" spans="1:6" ht="32.25" thickTop="1" x14ac:dyDescent="0.25">
      <c r="A39" s="41"/>
      <c r="B39" s="494" t="s">
        <v>12</v>
      </c>
      <c r="C39" s="494"/>
      <c r="D39" s="363" t="s">
        <v>136</v>
      </c>
      <c r="E39" s="494"/>
      <c r="F39" s="103" t="s">
        <v>148</v>
      </c>
    </row>
    <row r="40" spans="1:6" ht="21.75" customHeight="1" thickBot="1" x14ac:dyDescent="0.3">
      <c r="A40" s="40" t="s">
        <v>77</v>
      </c>
      <c r="B40" s="553"/>
      <c r="C40" s="563"/>
      <c r="D40" s="553"/>
      <c r="E40" s="553"/>
      <c r="F40" s="90"/>
    </row>
    <row r="41" spans="1:6" ht="16.5" thickTop="1" x14ac:dyDescent="0.25">
      <c r="A41" s="38"/>
      <c r="B41" s="38"/>
      <c r="C41" s="38"/>
      <c r="D41" s="38"/>
      <c r="E41" s="38"/>
      <c r="F41" s="38"/>
    </row>
    <row r="42" spans="1:6" x14ac:dyDescent="0.25">
      <c r="A42" s="39"/>
    </row>
  </sheetData>
  <sheetProtection password="CF7A" sheet="1" objects="1" scenarios="1" selectLockedCells="1"/>
  <customSheetViews>
    <customSheetView guid="{17021DDE-0EDC-429C-8B34-14A1CA2E76B2}" showGridLines="0" showRowCol="0">
      <selection activeCell="A14" sqref="A14:F14"/>
      <pageMargins left="0.59055118110236227" right="0.39370078740157483" top="0.59055118110236227" bottom="0.39370078740157483" header="0" footer="0"/>
      <pageSetup paperSize="9" orientation="portrait" blackAndWhite="1" r:id="rId1"/>
      <headerFooter alignWithMargins="0">
        <oddFooter>&amp;R&amp;9 1SP9   &amp;P</oddFooter>
      </headerFooter>
    </customSheetView>
  </customSheetViews>
  <mergeCells count="40">
    <mergeCell ref="A32:F32"/>
    <mergeCell ref="D40:E40"/>
    <mergeCell ref="B39:C39"/>
    <mergeCell ref="A28:F28"/>
    <mergeCell ref="A35:F35"/>
    <mergeCell ref="B33:F33"/>
    <mergeCell ref="A31:F31"/>
    <mergeCell ref="B29:F29"/>
    <mergeCell ref="A30:F30"/>
    <mergeCell ref="B40:C40"/>
    <mergeCell ref="D39:E39"/>
    <mergeCell ref="A34:F34"/>
    <mergeCell ref="A36:F36"/>
    <mergeCell ref="B38:F38"/>
    <mergeCell ref="B37:C37"/>
    <mergeCell ref="D37:F37"/>
    <mergeCell ref="E1:F2"/>
    <mergeCell ref="D6:E6"/>
    <mergeCell ref="D7:E7"/>
    <mergeCell ref="A23:F23"/>
    <mergeCell ref="B13:F13"/>
    <mergeCell ref="A14:F14"/>
    <mergeCell ref="A16:F16"/>
    <mergeCell ref="E3:F3"/>
    <mergeCell ref="B5:F5"/>
    <mergeCell ref="A20:F20"/>
    <mergeCell ref="D8:E8"/>
    <mergeCell ref="D9:E9"/>
    <mergeCell ref="A27:F27"/>
    <mergeCell ref="B25:F25"/>
    <mergeCell ref="A26:F26"/>
    <mergeCell ref="A10:B10"/>
    <mergeCell ref="A11:B11"/>
    <mergeCell ref="A24:F24"/>
    <mergeCell ref="B21:F21"/>
    <mergeCell ref="A22:F22"/>
    <mergeCell ref="A15:F15"/>
    <mergeCell ref="A19:F19"/>
    <mergeCell ref="B17:F17"/>
    <mergeCell ref="A18:F18"/>
  </mergeCells>
  <phoneticPr fontId="6" type="noConversion"/>
  <dataValidations count="2">
    <dataValidation type="decimal" allowBlank="1" showErrorMessage="1" errorTitle="KLAIDA" error="Įveskite skaičių !" sqref="B40:C40 D40:E40 F40">
      <formula1>0</formula1>
      <formula2>9999999999999</formula2>
    </dataValidation>
    <dataValidation type="date" errorStyle="warning" allowBlank="1" showErrorMessage="1" error="Įveskite datą" sqref="A22:F22">
      <formula1>25569</formula1>
      <formula2>42369</formula2>
    </dataValidation>
  </dataValidations>
  <pageMargins left="0.59055118110236227" right="0.39370078740157483" top="0.59055118110236227" bottom="0.39370078740157483" header="0" footer="0"/>
  <pageSetup paperSize="9" orientation="portrait" blackAndWhite="1" r:id="rId2"/>
  <headerFooter alignWithMargins="0">
    <oddFooter>&amp;R&amp;9 1SP9   &amp;P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showRowColHeaders="0" workbookViewId="0">
      <selection activeCell="A14" sqref="A14:F14"/>
    </sheetView>
  </sheetViews>
  <sheetFormatPr defaultRowHeight="15.75" x14ac:dyDescent="0.25"/>
  <cols>
    <col min="1" max="1" width="5.6640625" style="22" customWidth="1"/>
    <col min="2" max="2" width="24" style="22" customWidth="1"/>
    <col min="3" max="3" width="4.33203125" style="22" customWidth="1"/>
    <col min="4" max="4" width="27.5" style="22" customWidth="1"/>
    <col min="5" max="5" width="5.6640625" style="22" customWidth="1"/>
    <col min="6" max="6" width="29.6640625" style="22" customWidth="1"/>
    <col min="7" max="16384" width="9.33203125" style="22"/>
  </cols>
  <sheetData>
    <row r="1" spans="1:6" ht="15.75" customHeight="1" x14ac:dyDescent="0.25">
      <c r="E1" s="571" t="s">
        <v>153</v>
      </c>
      <c r="F1" s="168"/>
    </row>
    <row r="2" spans="1:6" x14ac:dyDescent="0.25">
      <c r="E2" s="168"/>
      <c r="F2" s="168"/>
    </row>
    <row r="3" spans="1:6" x14ac:dyDescent="0.25">
      <c r="E3" s="576"/>
      <c r="F3" s="576"/>
    </row>
    <row r="4" spans="1:6" ht="15.75" customHeight="1" x14ac:dyDescent="0.25">
      <c r="A4" s="26"/>
      <c r="D4" s="22" t="s">
        <v>154</v>
      </c>
    </row>
    <row r="5" spans="1:6" x14ac:dyDescent="0.25">
      <c r="B5" s="577" t="s">
        <v>71</v>
      </c>
      <c r="C5" s="507"/>
      <c r="D5" s="507"/>
      <c r="E5" s="507"/>
      <c r="F5" s="507"/>
    </row>
    <row r="6" spans="1:6" x14ac:dyDescent="0.25">
      <c r="B6" s="27"/>
      <c r="C6" s="51"/>
      <c r="D6" s="509" t="str">
        <f>'1F'!E11</f>
        <v xml:space="preserve">    -  -  </v>
      </c>
      <c r="E6" s="509"/>
      <c r="F6" s="51"/>
    </row>
    <row r="7" spans="1:6" ht="11.25" customHeight="1" x14ac:dyDescent="0.25">
      <c r="B7" s="27"/>
      <c r="C7" s="51"/>
      <c r="D7" s="407" t="s">
        <v>0</v>
      </c>
      <c r="E7" s="168"/>
      <c r="F7" s="51"/>
    </row>
    <row r="8" spans="1:6" x14ac:dyDescent="0.25">
      <c r="B8" s="27"/>
      <c r="C8" s="51"/>
      <c r="D8" s="510" t="str">
        <f>'1F'!E13</f>
        <v xml:space="preserve"> </v>
      </c>
      <c r="E8" s="591"/>
      <c r="F8" s="51"/>
    </row>
    <row r="9" spans="1:6" ht="11.25" customHeight="1" thickBot="1" x14ac:dyDescent="0.3">
      <c r="A9" s="27"/>
      <c r="D9" s="407" t="s">
        <v>88</v>
      </c>
      <c r="E9" s="168"/>
    </row>
    <row r="10" spans="1:6" ht="16.5" thickBot="1" x14ac:dyDescent="0.3">
      <c r="A10" s="508" t="s">
        <v>1</v>
      </c>
      <c r="B10" s="507"/>
      <c r="C10" s="73" t="str">
        <f>'1F'!Check16</f>
        <v xml:space="preserve"> </v>
      </c>
    </row>
    <row r="11" spans="1:6" ht="16.5" thickBot="1" x14ac:dyDescent="0.3">
      <c r="A11" s="582" t="s">
        <v>2</v>
      </c>
      <c r="B11" s="583"/>
      <c r="C11" s="74" t="str">
        <f>'1F'!C16</f>
        <v xml:space="preserve"> </v>
      </c>
    </row>
    <row r="12" spans="1:6" ht="16.5" thickBot="1" x14ac:dyDescent="0.3">
      <c r="A12" s="26"/>
    </row>
    <row r="13" spans="1:6" ht="18" customHeight="1" thickTop="1" thickBot="1" x14ac:dyDescent="0.3">
      <c r="A13" s="53">
        <v>1</v>
      </c>
      <c r="B13" s="572" t="s">
        <v>72</v>
      </c>
      <c r="C13" s="572"/>
      <c r="D13" s="572"/>
      <c r="E13" s="572"/>
      <c r="F13" s="573"/>
    </row>
    <row r="14" spans="1:6" ht="18" customHeight="1" thickTop="1" x14ac:dyDescent="0.25">
      <c r="A14" s="590"/>
      <c r="B14" s="574"/>
      <c r="C14" s="574"/>
      <c r="D14" s="574"/>
      <c r="E14" s="574"/>
      <c r="F14" s="575"/>
    </row>
    <row r="15" spans="1:6" ht="18" customHeight="1" x14ac:dyDescent="0.25">
      <c r="A15" s="554"/>
      <c r="B15" s="555"/>
      <c r="C15" s="555"/>
      <c r="D15" s="555"/>
      <c r="E15" s="555"/>
      <c r="F15" s="556"/>
    </row>
    <row r="16" spans="1:6" ht="18" customHeight="1" thickBot="1" x14ac:dyDescent="0.3">
      <c r="A16" s="550"/>
      <c r="B16" s="551"/>
      <c r="C16" s="551"/>
      <c r="D16" s="551"/>
      <c r="E16" s="551"/>
      <c r="F16" s="552"/>
    </row>
    <row r="17" spans="1:6" s="51" customFormat="1" ht="18" customHeight="1" thickTop="1" thickBot="1" x14ac:dyDescent="0.3">
      <c r="A17" s="53">
        <v>2</v>
      </c>
      <c r="B17" s="557" t="s">
        <v>95</v>
      </c>
      <c r="C17" s="557"/>
      <c r="D17" s="557"/>
      <c r="E17" s="557"/>
      <c r="F17" s="578"/>
    </row>
    <row r="18" spans="1:6" s="51" customFormat="1" ht="18" customHeight="1" thickTop="1" x14ac:dyDescent="0.25">
      <c r="A18" s="587"/>
      <c r="B18" s="588"/>
      <c r="C18" s="588"/>
      <c r="D18" s="588"/>
      <c r="E18" s="588"/>
      <c r="F18" s="589"/>
    </row>
    <row r="19" spans="1:6" s="51" customFormat="1" ht="18" customHeight="1" x14ac:dyDescent="0.25">
      <c r="A19" s="554"/>
      <c r="B19" s="555"/>
      <c r="C19" s="555"/>
      <c r="D19" s="555"/>
      <c r="E19" s="555"/>
      <c r="F19" s="556"/>
    </row>
    <row r="20" spans="1:6" s="51" customFormat="1" ht="18" customHeight="1" thickBot="1" x14ac:dyDescent="0.3">
      <c r="A20" s="550"/>
      <c r="B20" s="551"/>
      <c r="C20" s="551"/>
      <c r="D20" s="551"/>
      <c r="E20" s="551"/>
      <c r="F20" s="552"/>
    </row>
    <row r="21" spans="1:6" s="51" customFormat="1" ht="18" customHeight="1" thickTop="1" thickBot="1" x14ac:dyDescent="0.3">
      <c r="A21" s="53">
        <v>3</v>
      </c>
      <c r="B21" s="557" t="s">
        <v>40</v>
      </c>
      <c r="C21" s="557"/>
      <c r="D21" s="557"/>
      <c r="E21" s="557"/>
      <c r="F21" s="578"/>
    </row>
    <row r="22" spans="1:6" s="51" customFormat="1" ht="18" customHeight="1" thickTop="1" x14ac:dyDescent="0.25">
      <c r="A22" s="584"/>
      <c r="B22" s="585"/>
      <c r="C22" s="585"/>
      <c r="D22" s="585"/>
      <c r="E22" s="585"/>
      <c r="F22" s="586"/>
    </row>
    <row r="23" spans="1:6" s="51" customFormat="1" ht="18" customHeight="1" x14ac:dyDescent="0.25">
      <c r="A23" s="554"/>
      <c r="B23" s="555"/>
      <c r="C23" s="555"/>
      <c r="D23" s="555"/>
      <c r="E23" s="555"/>
      <c r="F23" s="556"/>
    </row>
    <row r="24" spans="1:6" s="51" customFormat="1" ht="18" customHeight="1" thickBot="1" x14ac:dyDescent="0.3">
      <c r="A24" s="550"/>
      <c r="B24" s="551"/>
      <c r="C24" s="551"/>
      <c r="D24" s="551"/>
      <c r="E24" s="551"/>
      <c r="F24" s="552"/>
    </row>
    <row r="25" spans="1:6" s="51" customFormat="1" ht="18" customHeight="1" thickTop="1" thickBot="1" x14ac:dyDescent="0.3">
      <c r="A25" s="53">
        <v>4</v>
      </c>
      <c r="B25" s="557" t="s">
        <v>84</v>
      </c>
      <c r="C25" s="557"/>
      <c r="D25" s="557"/>
      <c r="E25" s="557"/>
      <c r="F25" s="578"/>
    </row>
    <row r="26" spans="1:6" s="51" customFormat="1" ht="18" customHeight="1" thickTop="1" x14ac:dyDescent="0.25">
      <c r="A26" s="579"/>
      <c r="B26" s="580"/>
      <c r="C26" s="580"/>
      <c r="D26" s="580"/>
      <c r="E26" s="580"/>
      <c r="F26" s="581"/>
    </row>
    <row r="27" spans="1:6" s="51" customFormat="1" ht="18" customHeight="1" x14ac:dyDescent="0.25">
      <c r="A27" s="554"/>
      <c r="B27" s="555"/>
      <c r="C27" s="555"/>
      <c r="D27" s="555"/>
      <c r="E27" s="555"/>
      <c r="F27" s="556"/>
    </row>
    <row r="28" spans="1:6" s="51" customFormat="1" ht="18" customHeight="1" thickBot="1" x14ac:dyDescent="0.3">
      <c r="A28" s="550"/>
      <c r="B28" s="551"/>
      <c r="C28" s="551"/>
      <c r="D28" s="551"/>
      <c r="E28" s="551"/>
      <c r="F28" s="552"/>
    </row>
    <row r="29" spans="1:6" s="51" customFormat="1" ht="18" customHeight="1" thickTop="1" thickBot="1" x14ac:dyDescent="0.3">
      <c r="A29" s="53">
        <v>5</v>
      </c>
      <c r="B29" s="557" t="s">
        <v>41</v>
      </c>
      <c r="C29" s="558"/>
      <c r="D29" s="558"/>
      <c r="E29" s="558"/>
      <c r="F29" s="559"/>
    </row>
    <row r="30" spans="1:6" s="51" customFormat="1" ht="18" customHeight="1" thickTop="1" x14ac:dyDescent="0.25">
      <c r="A30" s="560"/>
      <c r="B30" s="561"/>
      <c r="C30" s="561"/>
      <c r="D30" s="561"/>
      <c r="E30" s="561"/>
      <c r="F30" s="562"/>
    </row>
    <row r="31" spans="1:6" s="51" customFormat="1" ht="18" customHeight="1" x14ac:dyDescent="0.25">
      <c r="A31" s="554"/>
      <c r="B31" s="555"/>
      <c r="C31" s="555"/>
      <c r="D31" s="555"/>
      <c r="E31" s="555"/>
      <c r="F31" s="556"/>
    </row>
    <row r="32" spans="1:6" s="51" customFormat="1" ht="18" customHeight="1" thickBot="1" x14ac:dyDescent="0.3">
      <c r="A32" s="550"/>
      <c r="B32" s="551"/>
      <c r="C32" s="551"/>
      <c r="D32" s="551"/>
      <c r="E32" s="551"/>
      <c r="F32" s="552"/>
    </row>
    <row r="33" spans="1:6" s="51" customFormat="1" ht="18" customHeight="1" thickTop="1" thickBot="1" x14ac:dyDescent="0.3">
      <c r="A33" s="53">
        <v>6</v>
      </c>
      <c r="B33" s="557" t="s">
        <v>96</v>
      </c>
      <c r="C33" s="558"/>
      <c r="D33" s="558"/>
      <c r="E33" s="558"/>
      <c r="F33" s="559"/>
    </row>
    <row r="34" spans="1:6" s="51" customFormat="1" ht="18" customHeight="1" thickTop="1" x14ac:dyDescent="0.25">
      <c r="A34" s="560"/>
      <c r="B34" s="561"/>
      <c r="C34" s="561"/>
      <c r="D34" s="561"/>
      <c r="E34" s="561"/>
      <c r="F34" s="562"/>
    </row>
    <row r="35" spans="1:6" s="51" customFormat="1" ht="18" customHeight="1" x14ac:dyDescent="0.25">
      <c r="A35" s="554"/>
      <c r="B35" s="555"/>
      <c r="C35" s="555"/>
      <c r="D35" s="555"/>
      <c r="E35" s="555"/>
      <c r="F35" s="556"/>
    </row>
    <row r="36" spans="1:6" s="51" customFormat="1" ht="18" customHeight="1" thickBot="1" x14ac:dyDescent="0.3">
      <c r="A36" s="550"/>
      <c r="B36" s="551"/>
      <c r="C36" s="551"/>
      <c r="D36" s="551"/>
      <c r="E36" s="551"/>
      <c r="F36" s="552"/>
    </row>
    <row r="37" spans="1:6" s="51" customFormat="1" ht="48" customHeight="1" thickTop="1" thickBot="1" x14ac:dyDescent="0.3">
      <c r="A37" s="53">
        <v>7</v>
      </c>
      <c r="B37" s="566" t="s">
        <v>97</v>
      </c>
      <c r="C37" s="567"/>
      <c r="D37" s="568"/>
      <c r="E37" s="569"/>
      <c r="F37" s="570"/>
    </row>
    <row r="38" spans="1:6" ht="17.25" customHeight="1" thickTop="1" thickBot="1" x14ac:dyDescent="0.3">
      <c r="A38" s="53">
        <v>8</v>
      </c>
      <c r="B38" s="503" t="s">
        <v>76</v>
      </c>
      <c r="C38" s="564"/>
      <c r="D38" s="564"/>
      <c r="E38" s="564"/>
      <c r="F38" s="565"/>
    </row>
    <row r="39" spans="1:6" ht="32.25" thickTop="1" x14ac:dyDescent="0.25">
      <c r="A39" s="41"/>
      <c r="B39" s="494" t="s">
        <v>12</v>
      </c>
      <c r="C39" s="494"/>
      <c r="D39" s="363" t="s">
        <v>136</v>
      </c>
      <c r="E39" s="494"/>
      <c r="F39" s="103" t="s">
        <v>148</v>
      </c>
    </row>
    <row r="40" spans="1:6" ht="21.75" customHeight="1" thickBot="1" x14ac:dyDescent="0.3">
      <c r="A40" s="40" t="s">
        <v>77</v>
      </c>
      <c r="B40" s="553"/>
      <c r="C40" s="563"/>
      <c r="D40" s="553"/>
      <c r="E40" s="553"/>
      <c r="F40" s="90"/>
    </row>
    <row r="41" spans="1:6" ht="16.5" thickTop="1" x14ac:dyDescent="0.25">
      <c r="A41" s="38"/>
      <c r="B41" s="38"/>
      <c r="C41" s="38"/>
      <c r="D41" s="38"/>
      <c r="E41" s="38"/>
      <c r="F41" s="38"/>
    </row>
    <row r="42" spans="1:6" x14ac:dyDescent="0.25">
      <c r="A42" s="39"/>
    </row>
  </sheetData>
  <sheetProtection password="CF7A" sheet="1" objects="1" scenarios="1" selectLockedCells="1"/>
  <customSheetViews>
    <customSheetView guid="{17021DDE-0EDC-429C-8B34-14A1CA2E76B2}" showGridLines="0" showRowCol="0">
      <selection activeCell="A14" sqref="A14:F14"/>
      <pageMargins left="0.59055118110236227" right="0.39370078740157483" top="0.59055118110236227" bottom="0.39370078740157483" header="0" footer="0"/>
      <pageSetup paperSize="9" orientation="portrait" blackAndWhite="1" r:id="rId1"/>
      <headerFooter alignWithMargins="0">
        <oddFooter>&amp;R&amp;9 1SP10   &amp;P</oddFooter>
      </headerFooter>
    </customSheetView>
  </customSheetViews>
  <mergeCells count="40">
    <mergeCell ref="A27:F27"/>
    <mergeCell ref="B25:F25"/>
    <mergeCell ref="A26:F26"/>
    <mergeCell ref="A10:B10"/>
    <mergeCell ref="A11:B11"/>
    <mergeCell ref="A24:F24"/>
    <mergeCell ref="B21:F21"/>
    <mergeCell ref="A22:F22"/>
    <mergeCell ref="A15:F15"/>
    <mergeCell ref="A19:F19"/>
    <mergeCell ref="B17:F17"/>
    <mergeCell ref="A18:F18"/>
    <mergeCell ref="E1:F2"/>
    <mergeCell ref="D6:E6"/>
    <mergeCell ref="D7:E7"/>
    <mergeCell ref="A23:F23"/>
    <mergeCell ref="B13:F13"/>
    <mergeCell ref="A14:F14"/>
    <mergeCell ref="A16:F16"/>
    <mergeCell ref="E3:F3"/>
    <mergeCell ref="B5:F5"/>
    <mergeCell ref="A20:F20"/>
    <mergeCell ref="D8:E8"/>
    <mergeCell ref="D9:E9"/>
    <mergeCell ref="A32:F32"/>
    <mergeCell ref="D40:E40"/>
    <mergeCell ref="B39:C39"/>
    <mergeCell ref="A28:F28"/>
    <mergeCell ref="A35:F35"/>
    <mergeCell ref="B33:F33"/>
    <mergeCell ref="A31:F31"/>
    <mergeCell ref="B29:F29"/>
    <mergeCell ref="A30:F30"/>
    <mergeCell ref="B40:C40"/>
    <mergeCell ref="D39:E39"/>
    <mergeCell ref="A34:F34"/>
    <mergeCell ref="A36:F36"/>
    <mergeCell ref="B38:F38"/>
    <mergeCell ref="B37:C37"/>
    <mergeCell ref="D37:F37"/>
  </mergeCells>
  <phoneticPr fontId="6" type="noConversion"/>
  <dataValidations count="2">
    <dataValidation type="decimal" allowBlank="1" showErrorMessage="1" errorTitle="KLAIDA" error="Įveskite skaičių !" sqref="B40:C40 D40:E40 F40">
      <formula1>0</formula1>
      <formula2>9999999999999</formula2>
    </dataValidation>
    <dataValidation type="date" errorStyle="warning" allowBlank="1" showErrorMessage="1" error="Įveskite datą" sqref="A22:F22">
      <formula1>25569</formula1>
      <formula2>42369</formula2>
    </dataValidation>
  </dataValidations>
  <pageMargins left="0.59055118110236227" right="0.39370078740157483" top="0.59055118110236227" bottom="0.39370078740157483" header="0" footer="0"/>
  <pageSetup paperSize="9" orientation="portrait" blackAndWhite="1" r:id="rId2"/>
  <headerFooter alignWithMargins="0">
    <oddFooter>&amp;R&amp;9 1SP10   &amp;P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showRowColHeaders="0" workbookViewId="0">
      <selection activeCell="A14" sqref="A14:F14"/>
    </sheetView>
  </sheetViews>
  <sheetFormatPr defaultRowHeight="15.75" x14ac:dyDescent="0.25"/>
  <cols>
    <col min="1" max="1" width="5.6640625" style="22" customWidth="1"/>
    <col min="2" max="2" width="24" style="22" customWidth="1"/>
    <col min="3" max="3" width="4.33203125" style="22" customWidth="1"/>
    <col min="4" max="4" width="27.5" style="22" customWidth="1"/>
    <col min="5" max="5" width="5.6640625" style="22" customWidth="1"/>
    <col min="6" max="6" width="29.6640625" style="22" customWidth="1"/>
    <col min="7" max="16384" width="9.33203125" style="22"/>
  </cols>
  <sheetData>
    <row r="1" spans="1:6" ht="15.75" customHeight="1" x14ac:dyDescent="0.25">
      <c r="E1" s="571" t="s">
        <v>153</v>
      </c>
      <c r="F1" s="168"/>
    </row>
    <row r="2" spans="1:6" x14ac:dyDescent="0.25">
      <c r="E2" s="168"/>
      <c r="F2" s="168"/>
    </row>
    <row r="3" spans="1:6" x14ac:dyDescent="0.25">
      <c r="E3" s="576"/>
      <c r="F3" s="576"/>
    </row>
    <row r="4" spans="1:6" ht="15.75" customHeight="1" x14ac:dyDescent="0.25">
      <c r="A4" s="26"/>
      <c r="D4" s="22" t="s">
        <v>154</v>
      </c>
    </row>
    <row r="5" spans="1:6" x14ac:dyDescent="0.25">
      <c r="B5" s="577" t="s">
        <v>71</v>
      </c>
      <c r="C5" s="507"/>
      <c r="D5" s="507"/>
      <c r="E5" s="507"/>
      <c r="F5" s="507"/>
    </row>
    <row r="6" spans="1:6" x14ac:dyDescent="0.25">
      <c r="B6" s="27"/>
      <c r="C6" s="51"/>
      <c r="D6" s="509" t="str">
        <f>'1F'!E11</f>
        <v xml:space="preserve">    -  -  </v>
      </c>
      <c r="E6" s="509"/>
      <c r="F6" s="51"/>
    </row>
    <row r="7" spans="1:6" ht="11.25" customHeight="1" x14ac:dyDescent="0.25">
      <c r="B7" s="27"/>
      <c r="C7" s="51"/>
      <c r="D7" s="407" t="s">
        <v>0</v>
      </c>
      <c r="E7" s="168"/>
      <c r="F7" s="51"/>
    </row>
    <row r="8" spans="1:6" x14ac:dyDescent="0.25">
      <c r="B8" s="27"/>
      <c r="C8" s="51"/>
      <c r="D8" s="510" t="str">
        <f>'1F'!E13</f>
        <v xml:space="preserve"> </v>
      </c>
      <c r="E8" s="591"/>
      <c r="F8" s="51"/>
    </row>
    <row r="9" spans="1:6" ht="11.25" customHeight="1" thickBot="1" x14ac:dyDescent="0.3">
      <c r="A9" s="27"/>
      <c r="D9" s="407" t="s">
        <v>88</v>
      </c>
      <c r="E9" s="168"/>
    </row>
    <row r="10" spans="1:6" ht="16.5" customHeight="1" thickBot="1" x14ac:dyDescent="0.3">
      <c r="A10" s="508" t="s">
        <v>1</v>
      </c>
      <c r="B10" s="507"/>
      <c r="C10" s="73" t="str">
        <f>'1F'!Check16</f>
        <v xml:space="preserve"> </v>
      </c>
    </row>
    <row r="11" spans="1:6" ht="16.5" customHeight="1" thickBot="1" x14ac:dyDescent="0.3">
      <c r="A11" s="582" t="s">
        <v>2</v>
      </c>
      <c r="B11" s="583"/>
      <c r="C11" s="74" t="str">
        <f>'1F'!C16</f>
        <v xml:space="preserve"> </v>
      </c>
    </row>
    <row r="12" spans="1:6" ht="16.5" thickBot="1" x14ac:dyDescent="0.3">
      <c r="A12" s="26"/>
    </row>
    <row r="13" spans="1:6" ht="18" customHeight="1" thickTop="1" thickBot="1" x14ac:dyDescent="0.3">
      <c r="A13" s="53">
        <v>1</v>
      </c>
      <c r="B13" s="572" t="s">
        <v>72</v>
      </c>
      <c r="C13" s="572"/>
      <c r="D13" s="572"/>
      <c r="E13" s="572"/>
      <c r="F13" s="573"/>
    </row>
    <row r="14" spans="1:6" ht="18" customHeight="1" thickTop="1" x14ac:dyDescent="0.25">
      <c r="A14" s="590"/>
      <c r="B14" s="574"/>
      <c r="C14" s="574"/>
      <c r="D14" s="574"/>
      <c r="E14" s="574"/>
      <c r="F14" s="575"/>
    </row>
    <row r="15" spans="1:6" ht="18" customHeight="1" x14ac:dyDescent="0.25">
      <c r="A15" s="554"/>
      <c r="B15" s="555"/>
      <c r="C15" s="555"/>
      <c r="D15" s="555"/>
      <c r="E15" s="555"/>
      <c r="F15" s="556"/>
    </row>
    <row r="16" spans="1:6" ht="18" customHeight="1" thickBot="1" x14ac:dyDescent="0.3">
      <c r="A16" s="550"/>
      <c r="B16" s="551"/>
      <c r="C16" s="551"/>
      <c r="D16" s="551"/>
      <c r="E16" s="551"/>
      <c r="F16" s="552"/>
    </row>
    <row r="17" spans="1:6" s="51" customFormat="1" ht="18" customHeight="1" thickTop="1" thickBot="1" x14ac:dyDescent="0.3">
      <c r="A17" s="53">
        <v>2</v>
      </c>
      <c r="B17" s="557" t="s">
        <v>95</v>
      </c>
      <c r="C17" s="557"/>
      <c r="D17" s="557"/>
      <c r="E17" s="557"/>
      <c r="F17" s="578"/>
    </row>
    <row r="18" spans="1:6" s="51" customFormat="1" ht="18" customHeight="1" thickTop="1" x14ac:dyDescent="0.25">
      <c r="A18" s="587"/>
      <c r="B18" s="588"/>
      <c r="C18" s="588"/>
      <c r="D18" s="588"/>
      <c r="E18" s="588"/>
      <c r="F18" s="589"/>
    </row>
    <row r="19" spans="1:6" s="51" customFormat="1" ht="18" customHeight="1" x14ac:dyDescent="0.25">
      <c r="A19" s="554"/>
      <c r="B19" s="555"/>
      <c r="C19" s="555"/>
      <c r="D19" s="555"/>
      <c r="E19" s="555"/>
      <c r="F19" s="556"/>
    </row>
    <row r="20" spans="1:6" s="51" customFormat="1" ht="18" customHeight="1" thickBot="1" x14ac:dyDescent="0.3">
      <c r="A20" s="550"/>
      <c r="B20" s="551"/>
      <c r="C20" s="551"/>
      <c r="D20" s="551"/>
      <c r="E20" s="551"/>
      <c r="F20" s="552"/>
    </row>
    <row r="21" spans="1:6" s="51" customFormat="1" ht="18" customHeight="1" thickTop="1" thickBot="1" x14ac:dyDescent="0.3">
      <c r="A21" s="53">
        <v>3</v>
      </c>
      <c r="B21" s="557" t="s">
        <v>40</v>
      </c>
      <c r="C21" s="557"/>
      <c r="D21" s="557"/>
      <c r="E21" s="557"/>
      <c r="F21" s="578"/>
    </row>
    <row r="22" spans="1:6" s="51" customFormat="1" ht="18" customHeight="1" thickTop="1" x14ac:dyDescent="0.25">
      <c r="A22" s="584"/>
      <c r="B22" s="585"/>
      <c r="C22" s="585"/>
      <c r="D22" s="585"/>
      <c r="E22" s="585"/>
      <c r="F22" s="586"/>
    </row>
    <row r="23" spans="1:6" s="51" customFormat="1" ht="18" customHeight="1" x14ac:dyDescent="0.25">
      <c r="A23" s="554"/>
      <c r="B23" s="555"/>
      <c r="C23" s="555"/>
      <c r="D23" s="555"/>
      <c r="E23" s="555"/>
      <c r="F23" s="556"/>
    </row>
    <row r="24" spans="1:6" s="51" customFormat="1" ht="18" customHeight="1" thickBot="1" x14ac:dyDescent="0.3">
      <c r="A24" s="550"/>
      <c r="B24" s="551"/>
      <c r="C24" s="551"/>
      <c r="D24" s="551"/>
      <c r="E24" s="551"/>
      <c r="F24" s="552"/>
    </row>
    <row r="25" spans="1:6" s="51" customFormat="1" ht="18" customHeight="1" thickTop="1" thickBot="1" x14ac:dyDescent="0.3">
      <c r="A25" s="53">
        <v>4</v>
      </c>
      <c r="B25" s="557" t="s">
        <v>84</v>
      </c>
      <c r="C25" s="557"/>
      <c r="D25" s="557"/>
      <c r="E25" s="557"/>
      <c r="F25" s="578"/>
    </row>
    <row r="26" spans="1:6" s="51" customFormat="1" ht="18" customHeight="1" thickTop="1" x14ac:dyDescent="0.25">
      <c r="A26" s="579"/>
      <c r="B26" s="580"/>
      <c r="C26" s="580"/>
      <c r="D26" s="580"/>
      <c r="E26" s="580"/>
      <c r="F26" s="581"/>
    </row>
    <row r="27" spans="1:6" s="51" customFormat="1" ht="18" customHeight="1" x14ac:dyDescent="0.25">
      <c r="A27" s="554"/>
      <c r="B27" s="555"/>
      <c r="C27" s="555"/>
      <c r="D27" s="555"/>
      <c r="E27" s="555"/>
      <c r="F27" s="556"/>
    </row>
    <row r="28" spans="1:6" s="51" customFormat="1" ht="18" customHeight="1" thickBot="1" x14ac:dyDescent="0.3">
      <c r="A28" s="550"/>
      <c r="B28" s="551"/>
      <c r="C28" s="551"/>
      <c r="D28" s="551"/>
      <c r="E28" s="551"/>
      <c r="F28" s="552"/>
    </row>
    <row r="29" spans="1:6" s="51" customFormat="1" ht="18" customHeight="1" thickTop="1" thickBot="1" x14ac:dyDescent="0.3">
      <c r="A29" s="53">
        <v>5</v>
      </c>
      <c r="B29" s="557" t="s">
        <v>41</v>
      </c>
      <c r="C29" s="558"/>
      <c r="D29" s="558"/>
      <c r="E29" s="558"/>
      <c r="F29" s="559"/>
    </row>
    <row r="30" spans="1:6" s="51" customFormat="1" ht="18" customHeight="1" thickTop="1" x14ac:dyDescent="0.25">
      <c r="A30" s="560"/>
      <c r="B30" s="561"/>
      <c r="C30" s="561"/>
      <c r="D30" s="561"/>
      <c r="E30" s="561"/>
      <c r="F30" s="562"/>
    </row>
    <row r="31" spans="1:6" s="51" customFormat="1" ht="18" customHeight="1" x14ac:dyDescent="0.25">
      <c r="A31" s="554"/>
      <c r="B31" s="555"/>
      <c r="C31" s="555"/>
      <c r="D31" s="555"/>
      <c r="E31" s="555"/>
      <c r="F31" s="556"/>
    </row>
    <row r="32" spans="1:6" s="51" customFormat="1" ht="18" customHeight="1" thickBot="1" x14ac:dyDescent="0.3">
      <c r="A32" s="550"/>
      <c r="B32" s="551"/>
      <c r="C32" s="551"/>
      <c r="D32" s="551"/>
      <c r="E32" s="551"/>
      <c r="F32" s="552"/>
    </row>
    <row r="33" spans="1:6" s="51" customFormat="1" ht="18" customHeight="1" thickTop="1" thickBot="1" x14ac:dyDescent="0.3">
      <c r="A33" s="53">
        <v>6</v>
      </c>
      <c r="B33" s="557" t="s">
        <v>96</v>
      </c>
      <c r="C33" s="558"/>
      <c r="D33" s="558"/>
      <c r="E33" s="558"/>
      <c r="F33" s="559"/>
    </row>
    <row r="34" spans="1:6" s="51" customFormat="1" ht="18" customHeight="1" thickTop="1" x14ac:dyDescent="0.25">
      <c r="A34" s="560"/>
      <c r="B34" s="561"/>
      <c r="C34" s="561"/>
      <c r="D34" s="561"/>
      <c r="E34" s="561"/>
      <c r="F34" s="562"/>
    </row>
    <row r="35" spans="1:6" s="51" customFormat="1" ht="18" customHeight="1" x14ac:dyDescent="0.25">
      <c r="A35" s="554"/>
      <c r="B35" s="555"/>
      <c r="C35" s="555"/>
      <c r="D35" s="555"/>
      <c r="E35" s="555"/>
      <c r="F35" s="556"/>
    </row>
    <row r="36" spans="1:6" s="51" customFormat="1" ht="18" customHeight="1" thickBot="1" x14ac:dyDescent="0.3">
      <c r="A36" s="550"/>
      <c r="B36" s="551"/>
      <c r="C36" s="551"/>
      <c r="D36" s="551"/>
      <c r="E36" s="551"/>
      <c r="F36" s="552"/>
    </row>
    <row r="37" spans="1:6" s="51" customFormat="1" ht="48" customHeight="1" thickTop="1" thickBot="1" x14ac:dyDescent="0.3">
      <c r="A37" s="53">
        <v>7</v>
      </c>
      <c r="B37" s="566" t="s">
        <v>97</v>
      </c>
      <c r="C37" s="567"/>
      <c r="D37" s="568"/>
      <c r="E37" s="569"/>
      <c r="F37" s="570"/>
    </row>
    <row r="38" spans="1:6" ht="17.25" customHeight="1" thickTop="1" thickBot="1" x14ac:dyDescent="0.3">
      <c r="A38" s="53">
        <v>8</v>
      </c>
      <c r="B38" s="503" t="s">
        <v>110</v>
      </c>
      <c r="C38" s="564"/>
      <c r="D38" s="564"/>
      <c r="E38" s="564"/>
      <c r="F38" s="565"/>
    </row>
    <row r="39" spans="1:6" ht="32.25" customHeight="1" thickTop="1" x14ac:dyDescent="0.25">
      <c r="A39" s="41"/>
      <c r="B39" s="494" t="s">
        <v>12</v>
      </c>
      <c r="C39" s="494"/>
      <c r="D39" s="363" t="s">
        <v>136</v>
      </c>
      <c r="E39" s="494"/>
      <c r="F39" s="103" t="s">
        <v>148</v>
      </c>
    </row>
    <row r="40" spans="1:6" ht="21.75" customHeight="1" thickBot="1" x14ac:dyDescent="0.3">
      <c r="A40" s="40" t="s">
        <v>111</v>
      </c>
      <c r="B40" s="553"/>
      <c r="C40" s="563"/>
      <c r="D40" s="553"/>
      <c r="E40" s="553"/>
      <c r="F40" s="90"/>
    </row>
    <row r="41" spans="1:6" ht="16.5" thickTop="1" x14ac:dyDescent="0.25">
      <c r="A41" s="38"/>
      <c r="B41" s="38"/>
      <c r="C41" s="38"/>
      <c r="D41" s="38"/>
      <c r="E41" s="38"/>
      <c r="F41" s="38"/>
    </row>
    <row r="42" spans="1:6" x14ac:dyDescent="0.25">
      <c r="A42" s="39"/>
    </row>
  </sheetData>
  <sheetProtection password="CF7A" sheet="1" objects="1" scenarios="1" selectLockedCells="1"/>
  <customSheetViews>
    <customSheetView guid="{17021DDE-0EDC-429C-8B34-14A1CA2E76B2}" showGridLines="0" showRowCol="0">
      <selection activeCell="A14" sqref="A14:F14"/>
      <pageMargins left="0.59055118110236227" right="0.39370078740157483" top="0.59055118110236227" bottom="0.39370078740157483" header="0" footer="0"/>
      <pageSetup paperSize="9" orientation="portrait" blackAndWhite="1" r:id="rId1"/>
      <headerFooter alignWithMargins="0">
        <oddFooter>&amp;R&amp;9 1SP11   &amp;P</oddFooter>
      </headerFooter>
    </customSheetView>
  </customSheetViews>
  <mergeCells count="40">
    <mergeCell ref="A32:F32"/>
    <mergeCell ref="D40:E40"/>
    <mergeCell ref="B39:C39"/>
    <mergeCell ref="A28:F28"/>
    <mergeCell ref="A35:F35"/>
    <mergeCell ref="B33:F33"/>
    <mergeCell ref="A31:F31"/>
    <mergeCell ref="B29:F29"/>
    <mergeCell ref="A30:F30"/>
    <mergeCell ref="B40:C40"/>
    <mergeCell ref="D39:E39"/>
    <mergeCell ref="A34:F34"/>
    <mergeCell ref="A36:F36"/>
    <mergeCell ref="B38:F38"/>
    <mergeCell ref="B37:C37"/>
    <mergeCell ref="D37:F37"/>
    <mergeCell ref="E1:F2"/>
    <mergeCell ref="D6:E6"/>
    <mergeCell ref="D7:E7"/>
    <mergeCell ref="A23:F23"/>
    <mergeCell ref="B13:F13"/>
    <mergeCell ref="A14:F14"/>
    <mergeCell ref="A16:F16"/>
    <mergeCell ref="E3:F3"/>
    <mergeCell ref="B5:F5"/>
    <mergeCell ref="A20:F20"/>
    <mergeCell ref="D8:E8"/>
    <mergeCell ref="D9:E9"/>
    <mergeCell ref="A27:F27"/>
    <mergeCell ref="B25:F25"/>
    <mergeCell ref="A26:F26"/>
    <mergeCell ref="A10:B10"/>
    <mergeCell ref="A11:B11"/>
    <mergeCell ref="A24:F24"/>
    <mergeCell ref="B21:F21"/>
    <mergeCell ref="A22:F22"/>
    <mergeCell ref="A15:F15"/>
    <mergeCell ref="A19:F19"/>
    <mergeCell ref="B17:F17"/>
    <mergeCell ref="A18:F18"/>
  </mergeCells>
  <phoneticPr fontId="6" type="noConversion"/>
  <dataValidations count="2">
    <dataValidation type="decimal" allowBlank="1" showErrorMessage="1" errorTitle="KLAIDA" error="Įveskite skaičių !" sqref="B40:C40 D40:E40 F40">
      <formula1>0</formula1>
      <formula2>9999999999999</formula2>
    </dataValidation>
    <dataValidation type="date" errorStyle="warning" allowBlank="1" showErrorMessage="1" error="Įveskite datą" sqref="A22:F22">
      <formula1>25569</formula1>
      <formula2>42369</formula2>
    </dataValidation>
  </dataValidations>
  <pageMargins left="0.59055118110236227" right="0.39370078740157483" top="0.59055118110236227" bottom="0.39370078740157483" header="0" footer="0"/>
  <pageSetup paperSize="9" orientation="portrait" blackAndWhite="1" r:id="rId2"/>
  <headerFooter alignWithMargins="0">
    <oddFooter>&amp;R&amp;9 1SP11   &amp;P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showRowColHeaders="0" workbookViewId="0">
      <selection activeCell="A14" sqref="A14:F14"/>
    </sheetView>
  </sheetViews>
  <sheetFormatPr defaultRowHeight="15.75" x14ac:dyDescent="0.25"/>
  <cols>
    <col min="1" max="1" width="5.6640625" style="22" customWidth="1"/>
    <col min="2" max="2" width="24" style="22" customWidth="1"/>
    <col min="3" max="3" width="4.33203125" style="22" customWidth="1"/>
    <col min="4" max="4" width="27.5" style="22" customWidth="1"/>
    <col min="5" max="5" width="5.6640625" style="22" customWidth="1"/>
    <col min="6" max="6" width="29.6640625" style="22" customWidth="1"/>
    <col min="7" max="16384" width="9.33203125" style="22"/>
  </cols>
  <sheetData>
    <row r="1" spans="1:6" ht="15.75" customHeight="1" x14ac:dyDescent="0.25">
      <c r="E1" s="571" t="s">
        <v>153</v>
      </c>
      <c r="F1" s="168"/>
    </row>
    <row r="2" spans="1:6" x14ac:dyDescent="0.25">
      <c r="E2" s="168"/>
      <c r="F2" s="168"/>
    </row>
    <row r="3" spans="1:6" x14ac:dyDescent="0.25">
      <c r="E3" s="576"/>
      <c r="F3" s="576"/>
    </row>
    <row r="4" spans="1:6" ht="15" customHeight="1" x14ac:dyDescent="0.25">
      <c r="A4" s="26"/>
      <c r="D4" s="45" t="s">
        <v>154</v>
      </c>
    </row>
    <row r="5" spans="1:6" x14ac:dyDescent="0.25">
      <c r="B5" s="577" t="s">
        <v>71</v>
      </c>
      <c r="C5" s="507"/>
      <c r="D5" s="507"/>
      <c r="E5" s="507"/>
      <c r="F5" s="507"/>
    </row>
    <row r="6" spans="1:6" x14ac:dyDescent="0.25">
      <c r="B6" s="27"/>
      <c r="C6" s="51"/>
      <c r="D6" s="509" t="str">
        <f>'1F'!E11</f>
        <v xml:space="preserve">    -  -  </v>
      </c>
      <c r="E6" s="509"/>
      <c r="F6" s="51"/>
    </row>
    <row r="7" spans="1:6" ht="11.25" customHeight="1" x14ac:dyDescent="0.25">
      <c r="B7" s="27"/>
      <c r="C7" s="51"/>
      <c r="D7" s="407" t="s">
        <v>0</v>
      </c>
      <c r="E7" s="168"/>
      <c r="F7" s="51"/>
    </row>
    <row r="8" spans="1:6" x14ac:dyDescent="0.25">
      <c r="B8" s="27"/>
      <c r="C8" s="51"/>
      <c r="D8" s="510" t="str">
        <f>'1F'!E13</f>
        <v xml:space="preserve"> </v>
      </c>
      <c r="E8" s="591"/>
      <c r="F8" s="51"/>
    </row>
    <row r="9" spans="1:6" ht="11.25" customHeight="1" thickBot="1" x14ac:dyDescent="0.3">
      <c r="A9" s="27"/>
      <c r="D9" s="407" t="s">
        <v>88</v>
      </c>
      <c r="E9" s="168"/>
    </row>
    <row r="10" spans="1:6" ht="16.5" customHeight="1" thickBot="1" x14ac:dyDescent="0.3">
      <c r="A10" s="508" t="s">
        <v>1</v>
      </c>
      <c r="B10" s="507"/>
      <c r="C10" s="73" t="str">
        <f>'1F'!Check16</f>
        <v xml:space="preserve"> </v>
      </c>
    </row>
    <row r="11" spans="1:6" ht="16.5" customHeight="1" thickBot="1" x14ac:dyDescent="0.3">
      <c r="A11" s="582" t="s">
        <v>2</v>
      </c>
      <c r="B11" s="583"/>
      <c r="C11" s="74" t="str">
        <f>'1F'!C16</f>
        <v xml:space="preserve"> </v>
      </c>
    </row>
    <row r="12" spans="1:6" ht="16.5" thickBot="1" x14ac:dyDescent="0.3">
      <c r="A12" s="26"/>
    </row>
    <row r="13" spans="1:6" ht="18" customHeight="1" thickTop="1" thickBot="1" x14ac:dyDescent="0.3">
      <c r="A13" s="53">
        <v>1</v>
      </c>
      <c r="B13" s="572" t="s">
        <v>72</v>
      </c>
      <c r="C13" s="572"/>
      <c r="D13" s="572"/>
      <c r="E13" s="572"/>
      <c r="F13" s="573"/>
    </row>
    <row r="14" spans="1:6" ht="18" customHeight="1" thickTop="1" x14ac:dyDescent="0.25">
      <c r="A14" s="161"/>
      <c r="B14" s="574"/>
      <c r="C14" s="574"/>
      <c r="D14" s="574"/>
      <c r="E14" s="574"/>
      <c r="F14" s="575"/>
    </row>
    <row r="15" spans="1:6" ht="18" customHeight="1" x14ac:dyDescent="0.25">
      <c r="A15" s="554"/>
      <c r="B15" s="555"/>
      <c r="C15" s="555"/>
      <c r="D15" s="555"/>
      <c r="E15" s="555"/>
      <c r="F15" s="556"/>
    </row>
    <row r="16" spans="1:6" ht="18" customHeight="1" thickBot="1" x14ac:dyDescent="0.3">
      <c r="A16" s="550"/>
      <c r="B16" s="551"/>
      <c r="C16" s="551"/>
      <c r="D16" s="551"/>
      <c r="E16" s="551"/>
      <c r="F16" s="552"/>
    </row>
    <row r="17" spans="1:6" s="51" customFormat="1" ht="18" customHeight="1" thickTop="1" thickBot="1" x14ac:dyDescent="0.3">
      <c r="A17" s="53">
        <v>2</v>
      </c>
      <c r="B17" s="557" t="s">
        <v>95</v>
      </c>
      <c r="C17" s="557"/>
      <c r="D17" s="557"/>
      <c r="E17" s="557"/>
      <c r="F17" s="578"/>
    </row>
    <row r="18" spans="1:6" s="51" customFormat="1" ht="18" customHeight="1" thickTop="1" x14ac:dyDescent="0.25">
      <c r="A18" s="587"/>
      <c r="B18" s="588"/>
      <c r="C18" s="588"/>
      <c r="D18" s="588"/>
      <c r="E18" s="588"/>
      <c r="F18" s="589"/>
    </row>
    <row r="19" spans="1:6" s="51" customFormat="1" ht="18" customHeight="1" x14ac:dyDescent="0.25">
      <c r="A19" s="554"/>
      <c r="B19" s="555"/>
      <c r="C19" s="555"/>
      <c r="D19" s="555"/>
      <c r="E19" s="555"/>
      <c r="F19" s="556"/>
    </row>
    <row r="20" spans="1:6" s="51" customFormat="1" ht="18" customHeight="1" thickBot="1" x14ac:dyDescent="0.3">
      <c r="A20" s="550"/>
      <c r="B20" s="551"/>
      <c r="C20" s="551"/>
      <c r="D20" s="551"/>
      <c r="E20" s="551"/>
      <c r="F20" s="552"/>
    </row>
    <row r="21" spans="1:6" s="51" customFormat="1" ht="18" customHeight="1" thickTop="1" thickBot="1" x14ac:dyDescent="0.3">
      <c r="A21" s="53">
        <v>3</v>
      </c>
      <c r="B21" s="557" t="s">
        <v>40</v>
      </c>
      <c r="C21" s="557"/>
      <c r="D21" s="557"/>
      <c r="E21" s="557"/>
      <c r="F21" s="578"/>
    </row>
    <row r="22" spans="1:6" s="51" customFormat="1" ht="18" customHeight="1" thickTop="1" x14ac:dyDescent="0.25">
      <c r="A22" s="584"/>
      <c r="B22" s="585"/>
      <c r="C22" s="585"/>
      <c r="D22" s="585"/>
      <c r="E22" s="585"/>
      <c r="F22" s="586"/>
    </row>
    <row r="23" spans="1:6" s="51" customFormat="1" ht="18" customHeight="1" x14ac:dyDescent="0.25">
      <c r="A23" s="554"/>
      <c r="B23" s="555"/>
      <c r="C23" s="555"/>
      <c r="D23" s="555"/>
      <c r="E23" s="555"/>
      <c r="F23" s="556"/>
    </row>
    <row r="24" spans="1:6" s="51" customFormat="1" ht="18" customHeight="1" thickBot="1" x14ac:dyDescent="0.3">
      <c r="A24" s="550"/>
      <c r="B24" s="551"/>
      <c r="C24" s="551"/>
      <c r="D24" s="551"/>
      <c r="E24" s="551"/>
      <c r="F24" s="552"/>
    </row>
    <row r="25" spans="1:6" s="51" customFormat="1" ht="18" customHeight="1" thickTop="1" thickBot="1" x14ac:dyDescent="0.3">
      <c r="A25" s="53">
        <v>4</v>
      </c>
      <c r="B25" s="557" t="s">
        <v>84</v>
      </c>
      <c r="C25" s="557"/>
      <c r="D25" s="557"/>
      <c r="E25" s="557"/>
      <c r="F25" s="578"/>
    </row>
    <row r="26" spans="1:6" s="51" customFormat="1" ht="18" customHeight="1" thickTop="1" x14ac:dyDescent="0.25">
      <c r="A26" s="579"/>
      <c r="B26" s="580"/>
      <c r="C26" s="580"/>
      <c r="D26" s="580"/>
      <c r="E26" s="580"/>
      <c r="F26" s="581"/>
    </row>
    <row r="27" spans="1:6" s="51" customFormat="1" ht="18" customHeight="1" x14ac:dyDescent="0.25">
      <c r="A27" s="554"/>
      <c r="B27" s="555"/>
      <c r="C27" s="555"/>
      <c r="D27" s="555"/>
      <c r="E27" s="555"/>
      <c r="F27" s="556"/>
    </row>
    <row r="28" spans="1:6" s="51" customFormat="1" ht="18" customHeight="1" thickBot="1" x14ac:dyDescent="0.3">
      <c r="A28" s="550"/>
      <c r="B28" s="551"/>
      <c r="C28" s="551"/>
      <c r="D28" s="551"/>
      <c r="E28" s="551"/>
      <c r="F28" s="552"/>
    </row>
    <row r="29" spans="1:6" s="51" customFormat="1" ht="18" customHeight="1" thickTop="1" thickBot="1" x14ac:dyDescent="0.3">
      <c r="A29" s="53">
        <v>5</v>
      </c>
      <c r="B29" s="557" t="s">
        <v>41</v>
      </c>
      <c r="C29" s="558"/>
      <c r="D29" s="558"/>
      <c r="E29" s="558"/>
      <c r="F29" s="559"/>
    </row>
    <row r="30" spans="1:6" s="51" customFormat="1" ht="18" customHeight="1" thickTop="1" x14ac:dyDescent="0.25">
      <c r="A30" s="560"/>
      <c r="B30" s="561"/>
      <c r="C30" s="561"/>
      <c r="D30" s="561"/>
      <c r="E30" s="561"/>
      <c r="F30" s="562"/>
    </row>
    <row r="31" spans="1:6" s="51" customFormat="1" ht="18" customHeight="1" x14ac:dyDescent="0.25">
      <c r="A31" s="554"/>
      <c r="B31" s="555"/>
      <c r="C31" s="555"/>
      <c r="D31" s="555"/>
      <c r="E31" s="555"/>
      <c r="F31" s="556"/>
    </row>
    <row r="32" spans="1:6" s="51" customFormat="1" ht="18" customHeight="1" thickBot="1" x14ac:dyDescent="0.3">
      <c r="A32" s="550"/>
      <c r="B32" s="551"/>
      <c r="C32" s="551"/>
      <c r="D32" s="551"/>
      <c r="E32" s="551"/>
      <c r="F32" s="552"/>
    </row>
    <row r="33" spans="1:6" s="51" customFormat="1" ht="18" customHeight="1" thickTop="1" thickBot="1" x14ac:dyDescent="0.3">
      <c r="A33" s="53">
        <v>6</v>
      </c>
      <c r="B33" s="557" t="s">
        <v>96</v>
      </c>
      <c r="C33" s="558"/>
      <c r="D33" s="558"/>
      <c r="E33" s="558"/>
      <c r="F33" s="559"/>
    </row>
    <row r="34" spans="1:6" s="51" customFormat="1" ht="18" customHeight="1" thickTop="1" x14ac:dyDescent="0.25">
      <c r="A34" s="560"/>
      <c r="B34" s="561"/>
      <c r="C34" s="561"/>
      <c r="D34" s="561"/>
      <c r="E34" s="561"/>
      <c r="F34" s="562"/>
    </row>
    <row r="35" spans="1:6" s="51" customFormat="1" ht="18" customHeight="1" x14ac:dyDescent="0.25">
      <c r="A35" s="554"/>
      <c r="B35" s="555"/>
      <c r="C35" s="555"/>
      <c r="D35" s="555"/>
      <c r="E35" s="555"/>
      <c r="F35" s="556"/>
    </row>
    <row r="36" spans="1:6" s="51" customFormat="1" ht="18" customHeight="1" thickBot="1" x14ac:dyDescent="0.3">
      <c r="A36" s="550"/>
      <c r="B36" s="551"/>
      <c r="C36" s="551"/>
      <c r="D36" s="551"/>
      <c r="E36" s="551"/>
      <c r="F36" s="552"/>
    </row>
    <row r="37" spans="1:6" s="51" customFormat="1" ht="48" customHeight="1" thickTop="1" thickBot="1" x14ac:dyDescent="0.3">
      <c r="A37" s="53">
        <v>7</v>
      </c>
      <c r="B37" s="566" t="s">
        <v>97</v>
      </c>
      <c r="C37" s="567"/>
      <c r="D37" s="568"/>
      <c r="E37" s="569"/>
      <c r="F37" s="570"/>
    </row>
    <row r="38" spans="1:6" ht="17.25" customHeight="1" thickTop="1" thickBot="1" x14ac:dyDescent="0.3">
      <c r="A38" s="53">
        <v>8</v>
      </c>
      <c r="B38" s="503" t="s">
        <v>110</v>
      </c>
      <c r="C38" s="564"/>
      <c r="D38" s="564"/>
      <c r="E38" s="564"/>
      <c r="F38" s="565"/>
    </row>
    <row r="39" spans="1:6" ht="32.25" customHeight="1" thickTop="1" x14ac:dyDescent="0.25">
      <c r="A39" s="41"/>
      <c r="B39" s="494" t="s">
        <v>12</v>
      </c>
      <c r="C39" s="494"/>
      <c r="D39" s="363" t="s">
        <v>136</v>
      </c>
      <c r="E39" s="494"/>
      <c r="F39" s="103" t="s">
        <v>148</v>
      </c>
    </row>
    <row r="40" spans="1:6" ht="21.75" customHeight="1" thickBot="1" x14ac:dyDescent="0.3">
      <c r="A40" s="40" t="s">
        <v>111</v>
      </c>
      <c r="B40" s="553"/>
      <c r="C40" s="563"/>
      <c r="D40" s="553"/>
      <c r="E40" s="553"/>
      <c r="F40" s="90"/>
    </row>
    <row r="41" spans="1:6" ht="16.5" thickTop="1" x14ac:dyDescent="0.25">
      <c r="A41" s="38"/>
      <c r="B41" s="38"/>
      <c r="C41" s="38"/>
      <c r="D41" s="38"/>
      <c r="E41" s="38"/>
      <c r="F41" s="38"/>
    </row>
    <row r="42" spans="1:6" x14ac:dyDescent="0.25">
      <c r="A42" s="39"/>
    </row>
  </sheetData>
  <sheetProtection password="CF7A" sheet="1" objects="1" scenarios="1" selectLockedCells="1"/>
  <customSheetViews>
    <customSheetView guid="{17021DDE-0EDC-429C-8B34-14A1CA2E76B2}" showGridLines="0" showRowCol="0" topLeftCell="A7">
      <selection activeCell="A14" sqref="A14:F14"/>
      <pageMargins left="0.59055118110236227" right="0.39370078740157483" top="0.59055118110236227" bottom="0.39370078740157483" header="0" footer="0"/>
      <pageSetup paperSize="9" orientation="portrait" blackAndWhite="1" r:id="rId1"/>
      <headerFooter alignWithMargins="0">
        <oddFooter>&amp;R&amp;9 1SP11   &amp;P</oddFooter>
      </headerFooter>
    </customSheetView>
  </customSheetViews>
  <mergeCells count="40">
    <mergeCell ref="D8:E8"/>
    <mergeCell ref="E1:F2"/>
    <mergeCell ref="E3:F3"/>
    <mergeCell ref="B5:F5"/>
    <mergeCell ref="D6:E6"/>
    <mergeCell ref="D7:E7"/>
    <mergeCell ref="B21:F21"/>
    <mergeCell ref="D9:E9"/>
    <mergeCell ref="A10:B10"/>
    <mergeCell ref="A11:B11"/>
    <mergeCell ref="B13:F13"/>
    <mergeCell ref="A14:F14"/>
    <mergeCell ref="A15:F15"/>
    <mergeCell ref="A16:F16"/>
    <mergeCell ref="B17:F17"/>
    <mergeCell ref="A18:F18"/>
    <mergeCell ref="A19:F19"/>
    <mergeCell ref="A20:F20"/>
    <mergeCell ref="B33:F33"/>
    <mergeCell ref="A22:F22"/>
    <mergeCell ref="A23:F23"/>
    <mergeCell ref="A24:F24"/>
    <mergeCell ref="B25:F25"/>
    <mergeCell ref="A26:F26"/>
    <mergeCell ref="A27:F27"/>
    <mergeCell ref="A28:F28"/>
    <mergeCell ref="B29:F29"/>
    <mergeCell ref="A30:F30"/>
    <mergeCell ref="A31:F31"/>
    <mergeCell ref="A32:F32"/>
    <mergeCell ref="B39:C39"/>
    <mergeCell ref="D39:E39"/>
    <mergeCell ref="B40:C40"/>
    <mergeCell ref="D40:E40"/>
    <mergeCell ref="A34:F34"/>
    <mergeCell ref="A35:F35"/>
    <mergeCell ref="A36:F36"/>
    <mergeCell ref="B37:C37"/>
    <mergeCell ref="D37:F37"/>
    <mergeCell ref="B38:F38"/>
  </mergeCells>
  <dataValidations count="2">
    <dataValidation type="date" errorStyle="warning" allowBlank="1" showErrorMessage="1" error="Įveskite datą" sqref="A22:F22">
      <formula1>25569</formula1>
      <formula2>42369</formula2>
    </dataValidation>
    <dataValidation type="decimal" allowBlank="1" showErrorMessage="1" errorTitle="KLAIDA" error="Įveskite skaičių !" sqref="B40:F40">
      <formula1>0</formula1>
      <formula2>9999999999999</formula2>
    </dataValidation>
  </dataValidations>
  <pageMargins left="0.59055118110236227" right="0.39370078740157483" top="0.59055118110236227" bottom="0.39370078740157483" header="0" footer="0"/>
  <pageSetup paperSize="9" orientation="portrait" blackAndWhite="1" r:id="rId2"/>
  <headerFooter alignWithMargins="0">
    <oddFooter>&amp;R&amp;9 1SP11   &amp;P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showRowColHeaders="0" workbookViewId="0">
      <selection activeCell="A14" sqref="A14:F14"/>
    </sheetView>
  </sheetViews>
  <sheetFormatPr defaultRowHeight="15.75" x14ac:dyDescent="0.25"/>
  <cols>
    <col min="1" max="1" width="5.6640625" style="22" customWidth="1"/>
    <col min="2" max="2" width="24" style="22" customWidth="1"/>
    <col min="3" max="3" width="4.33203125" style="22" customWidth="1"/>
    <col min="4" max="4" width="27.5" style="22" customWidth="1"/>
    <col min="5" max="5" width="5.6640625" style="22" customWidth="1"/>
    <col min="6" max="6" width="29.6640625" style="22" customWidth="1"/>
    <col min="7" max="16384" width="9.33203125" style="22"/>
  </cols>
  <sheetData>
    <row r="1" spans="1:6" ht="15.75" customHeight="1" x14ac:dyDescent="0.25">
      <c r="E1" s="571" t="s">
        <v>153</v>
      </c>
      <c r="F1" s="168"/>
    </row>
    <row r="2" spans="1:6" x14ac:dyDescent="0.25">
      <c r="E2" s="168"/>
      <c r="F2" s="168"/>
    </row>
    <row r="3" spans="1:6" x14ac:dyDescent="0.25">
      <c r="E3" s="576"/>
      <c r="F3" s="576"/>
    </row>
    <row r="4" spans="1:6" ht="16.5" customHeight="1" x14ac:dyDescent="0.25">
      <c r="A4" s="26"/>
      <c r="D4" s="22" t="s">
        <v>154</v>
      </c>
    </row>
    <row r="5" spans="1:6" x14ac:dyDescent="0.25">
      <c r="B5" s="577" t="s">
        <v>71</v>
      </c>
      <c r="C5" s="507"/>
      <c r="D5" s="507"/>
      <c r="E5" s="507"/>
      <c r="F5" s="507"/>
    </row>
    <row r="6" spans="1:6" x14ac:dyDescent="0.25">
      <c r="B6" s="27"/>
      <c r="C6" s="51"/>
      <c r="D6" s="509" t="str">
        <f>'1F'!E11</f>
        <v xml:space="preserve">    -  -  </v>
      </c>
      <c r="E6" s="509"/>
      <c r="F6" s="51"/>
    </row>
    <row r="7" spans="1:6" ht="11.25" customHeight="1" x14ac:dyDescent="0.25">
      <c r="B7" s="27"/>
      <c r="C7" s="51"/>
      <c r="D7" s="407" t="s">
        <v>0</v>
      </c>
      <c r="E7" s="168"/>
      <c r="F7" s="51"/>
    </row>
    <row r="8" spans="1:6" x14ac:dyDescent="0.25">
      <c r="B8" s="27"/>
      <c r="C8" s="51"/>
      <c r="D8" s="510" t="str">
        <f>'1F'!E13</f>
        <v xml:space="preserve"> </v>
      </c>
      <c r="E8" s="591"/>
      <c r="F8" s="51"/>
    </row>
    <row r="9" spans="1:6" ht="11.25" customHeight="1" thickBot="1" x14ac:dyDescent="0.3">
      <c r="A9" s="27"/>
      <c r="D9" s="407" t="s">
        <v>88</v>
      </c>
      <c r="E9" s="168"/>
    </row>
    <row r="10" spans="1:6" ht="16.5" customHeight="1" thickBot="1" x14ac:dyDescent="0.3">
      <c r="A10" s="508" t="s">
        <v>1</v>
      </c>
      <c r="B10" s="507"/>
      <c r="C10" s="73" t="str">
        <f>'1F'!Check16</f>
        <v xml:space="preserve"> </v>
      </c>
    </row>
    <row r="11" spans="1:6" ht="16.5" customHeight="1" thickBot="1" x14ac:dyDescent="0.3">
      <c r="A11" s="582" t="s">
        <v>2</v>
      </c>
      <c r="B11" s="583"/>
      <c r="C11" s="74" t="str">
        <f>'1F'!C16</f>
        <v xml:space="preserve"> </v>
      </c>
    </row>
    <row r="12" spans="1:6" ht="16.5" thickBot="1" x14ac:dyDescent="0.3">
      <c r="A12" s="26"/>
    </row>
    <row r="13" spans="1:6" ht="18" customHeight="1" thickTop="1" thickBot="1" x14ac:dyDescent="0.3">
      <c r="A13" s="53">
        <v>1</v>
      </c>
      <c r="B13" s="572" t="s">
        <v>72</v>
      </c>
      <c r="C13" s="572"/>
      <c r="D13" s="572"/>
      <c r="E13" s="572"/>
      <c r="F13" s="573"/>
    </row>
    <row r="14" spans="1:6" ht="18" customHeight="1" thickTop="1" x14ac:dyDescent="0.25">
      <c r="A14" s="590"/>
      <c r="B14" s="574"/>
      <c r="C14" s="574"/>
      <c r="D14" s="574"/>
      <c r="E14" s="574"/>
      <c r="F14" s="575"/>
    </row>
    <row r="15" spans="1:6" ht="18" customHeight="1" x14ac:dyDescent="0.25">
      <c r="A15" s="554"/>
      <c r="B15" s="555"/>
      <c r="C15" s="555"/>
      <c r="D15" s="555"/>
      <c r="E15" s="555"/>
      <c r="F15" s="556"/>
    </row>
    <row r="16" spans="1:6" ht="18" customHeight="1" thickBot="1" x14ac:dyDescent="0.3">
      <c r="A16" s="550"/>
      <c r="B16" s="551"/>
      <c r="C16" s="551"/>
      <c r="D16" s="551"/>
      <c r="E16" s="551"/>
      <c r="F16" s="552"/>
    </row>
    <row r="17" spans="1:6" s="51" customFormat="1" ht="18" customHeight="1" thickTop="1" thickBot="1" x14ac:dyDescent="0.3">
      <c r="A17" s="53">
        <v>2</v>
      </c>
      <c r="B17" s="557" t="s">
        <v>95</v>
      </c>
      <c r="C17" s="557"/>
      <c r="D17" s="557"/>
      <c r="E17" s="557"/>
      <c r="F17" s="578"/>
    </row>
    <row r="18" spans="1:6" s="51" customFormat="1" ht="18" customHeight="1" thickTop="1" x14ac:dyDescent="0.25">
      <c r="A18" s="587"/>
      <c r="B18" s="588"/>
      <c r="C18" s="588"/>
      <c r="D18" s="588"/>
      <c r="E18" s="588"/>
      <c r="F18" s="589"/>
    </row>
    <row r="19" spans="1:6" s="51" customFormat="1" ht="18" customHeight="1" x14ac:dyDescent="0.25">
      <c r="A19" s="554"/>
      <c r="B19" s="555"/>
      <c r="C19" s="555"/>
      <c r="D19" s="555"/>
      <c r="E19" s="555"/>
      <c r="F19" s="556"/>
    </row>
    <row r="20" spans="1:6" s="51" customFormat="1" ht="18" customHeight="1" thickBot="1" x14ac:dyDescent="0.3">
      <c r="A20" s="550"/>
      <c r="B20" s="551"/>
      <c r="C20" s="551"/>
      <c r="D20" s="551"/>
      <c r="E20" s="551"/>
      <c r="F20" s="552"/>
    </row>
    <row r="21" spans="1:6" s="51" customFormat="1" ht="18" customHeight="1" thickTop="1" thickBot="1" x14ac:dyDescent="0.3">
      <c r="A21" s="53">
        <v>3</v>
      </c>
      <c r="B21" s="557" t="s">
        <v>40</v>
      </c>
      <c r="C21" s="557"/>
      <c r="D21" s="557"/>
      <c r="E21" s="557"/>
      <c r="F21" s="578"/>
    </row>
    <row r="22" spans="1:6" s="51" customFormat="1" ht="18" customHeight="1" thickTop="1" x14ac:dyDescent="0.25">
      <c r="A22" s="584"/>
      <c r="B22" s="585"/>
      <c r="C22" s="585"/>
      <c r="D22" s="585"/>
      <c r="E22" s="585"/>
      <c r="F22" s="586"/>
    </row>
    <row r="23" spans="1:6" s="51" customFormat="1" ht="18" customHeight="1" x14ac:dyDescent="0.25">
      <c r="A23" s="554"/>
      <c r="B23" s="555"/>
      <c r="C23" s="555"/>
      <c r="D23" s="555"/>
      <c r="E23" s="555"/>
      <c r="F23" s="556"/>
    </row>
    <row r="24" spans="1:6" s="51" customFormat="1" ht="18" customHeight="1" thickBot="1" x14ac:dyDescent="0.3">
      <c r="A24" s="550"/>
      <c r="B24" s="551"/>
      <c r="C24" s="551"/>
      <c r="D24" s="551"/>
      <c r="E24" s="551"/>
      <c r="F24" s="552"/>
    </row>
    <row r="25" spans="1:6" s="51" customFormat="1" ht="18" customHeight="1" thickTop="1" thickBot="1" x14ac:dyDescent="0.3">
      <c r="A25" s="53">
        <v>4</v>
      </c>
      <c r="B25" s="557" t="s">
        <v>84</v>
      </c>
      <c r="C25" s="557"/>
      <c r="D25" s="557"/>
      <c r="E25" s="557"/>
      <c r="F25" s="578"/>
    </row>
    <row r="26" spans="1:6" s="51" customFormat="1" ht="18" customHeight="1" thickTop="1" x14ac:dyDescent="0.25">
      <c r="A26" s="579"/>
      <c r="B26" s="580"/>
      <c r="C26" s="580"/>
      <c r="D26" s="580"/>
      <c r="E26" s="580"/>
      <c r="F26" s="581"/>
    </row>
    <row r="27" spans="1:6" s="51" customFormat="1" ht="18" customHeight="1" x14ac:dyDescent="0.25">
      <c r="A27" s="554"/>
      <c r="B27" s="555"/>
      <c r="C27" s="555"/>
      <c r="D27" s="555"/>
      <c r="E27" s="555"/>
      <c r="F27" s="556"/>
    </row>
    <row r="28" spans="1:6" s="51" customFormat="1" ht="18" customHeight="1" thickBot="1" x14ac:dyDescent="0.3">
      <c r="A28" s="550"/>
      <c r="B28" s="551"/>
      <c r="C28" s="551"/>
      <c r="D28" s="551"/>
      <c r="E28" s="551"/>
      <c r="F28" s="552"/>
    </row>
    <row r="29" spans="1:6" s="51" customFormat="1" ht="18" customHeight="1" thickTop="1" thickBot="1" x14ac:dyDescent="0.3">
      <c r="A29" s="53">
        <v>5</v>
      </c>
      <c r="B29" s="557" t="s">
        <v>41</v>
      </c>
      <c r="C29" s="558"/>
      <c r="D29" s="558"/>
      <c r="E29" s="558"/>
      <c r="F29" s="559"/>
    </row>
    <row r="30" spans="1:6" s="51" customFormat="1" ht="18" customHeight="1" thickTop="1" x14ac:dyDescent="0.25">
      <c r="A30" s="560"/>
      <c r="B30" s="561"/>
      <c r="C30" s="561"/>
      <c r="D30" s="561"/>
      <c r="E30" s="561"/>
      <c r="F30" s="562"/>
    </row>
    <row r="31" spans="1:6" s="51" customFormat="1" ht="18" customHeight="1" x14ac:dyDescent="0.25">
      <c r="A31" s="554"/>
      <c r="B31" s="555"/>
      <c r="C31" s="555"/>
      <c r="D31" s="555"/>
      <c r="E31" s="555"/>
      <c r="F31" s="556"/>
    </row>
    <row r="32" spans="1:6" s="51" customFormat="1" ht="18" customHeight="1" thickBot="1" x14ac:dyDescent="0.3">
      <c r="A32" s="550"/>
      <c r="B32" s="551"/>
      <c r="C32" s="551"/>
      <c r="D32" s="551"/>
      <c r="E32" s="551"/>
      <c r="F32" s="552"/>
    </row>
    <row r="33" spans="1:6" s="51" customFormat="1" ht="18" customHeight="1" thickTop="1" thickBot="1" x14ac:dyDescent="0.3">
      <c r="A33" s="53">
        <v>6</v>
      </c>
      <c r="B33" s="557" t="s">
        <v>96</v>
      </c>
      <c r="C33" s="558"/>
      <c r="D33" s="558"/>
      <c r="E33" s="558"/>
      <c r="F33" s="559"/>
    </row>
    <row r="34" spans="1:6" s="51" customFormat="1" ht="18" customHeight="1" thickTop="1" x14ac:dyDescent="0.25">
      <c r="A34" s="560"/>
      <c r="B34" s="561"/>
      <c r="C34" s="561"/>
      <c r="D34" s="561"/>
      <c r="E34" s="561"/>
      <c r="F34" s="562"/>
    </row>
    <row r="35" spans="1:6" s="51" customFormat="1" ht="18" customHeight="1" x14ac:dyDescent="0.25">
      <c r="A35" s="554"/>
      <c r="B35" s="555"/>
      <c r="C35" s="555"/>
      <c r="D35" s="555"/>
      <c r="E35" s="555"/>
      <c r="F35" s="556"/>
    </row>
    <row r="36" spans="1:6" s="51" customFormat="1" ht="18" customHeight="1" thickBot="1" x14ac:dyDescent="0.3">
      <c r="A36" s="550"/>
      <c r="B36" s="551"/>
      <c r="C36" s="551"/>
      <c r="D36" s="551"/>
      <c r="E36" s="551"/>
      <c r="F36" s="552"/>
    </row>
    <row r="37" spans="1:6" s="51" customFormat="1" ht="48" customHeight="1" thickTop="1" thickBot="1" x14ac:dyDescent="0.3">
      <c r="A37" s="53">
        <v>7</v>
      </c>
      <c r="B37" s="566" t="s">
        <v>97</v>
      </c>
      <c r="C37" s="567"/>
      <c r="D37" s="568"/>
      <c r="E37" s="569"/>
      <c r="F37" s="570"/>
    </row>
    <row r="38" spans="1:6" ht="17.25" customHeight="1" thickTop="1" thickBot="1" x14ac:dyDescent="0.3">
      <c r="A38" s="53">
        <v>8</v>
      </c>
      <c r="B38" s="503" t="s">
        <v>110</v>
      </c>
      <c r="C38" s="564"/>
      <c r="D38" s="564"/>
      <c r="E38" s="564"/>
      <c r="F38" s="565"/>
    </row>
    <row r="39" spans="1:6" ht="32.25" customHeight="1" thickTop="1" x14ac:dyDescent="0.25">
      <c r="A39" s="41"/>
      <c r="B39" s="494" t="s">
        <v>12</v>
      </c>
      <c r="C39" s="494"/>
      <c r="D39" s="363" t="s">
        <v>136</v>
      </c>
      <c r="E39" s="494"/>
      <c r="F39" s="103" t="s">
        <v>148</v>
      </c>
    </row>
    <row r="40" spans="1:6" ht="21.75" customHeight="1" thickBot="1" x14ac:dyDescent="0.3">
      <c r="A40" s="40" t="s">
        <v>111</v>
      </c>
      <c r="B40" s="553"/>
      <c r="C40" s="563"/>
      <c r="D40" s="553"/>
      <c r="E40" s="553"/>
      <c r="F40" s="90"/>
    </row>
    <row r="41" spans="1:6" ht="16.5" thickTop="1" x14ac:dyDescent="0.25">
      <c r="A41" s="38"/>
      <c r="B41" s="38"/>
      <c r="C41" s="38"/>
      <c r="D41" s="38"/>
      <c r="E41" s="38"/>
      <c r="F41" s="38"/>
    </row>
    <row r="42" spans="1:6" x14ac:dyDescent="0.25">
      <c r="A42" s="39"/>
    </row>
  </sheetData>
  <sheetProtection password="CF7A" sheet="1" objects="1" scenarios="1" selectLockedCells="1"/>
  <customSheetViews>
    <customSheetView guid="{17021DDE-0EDC-429C-8B34-14A1CA2E76B2}" showGridLines="0" showRowCol="0" topLeftCell="A25">
      <selection activeCell="A14" sqref="A14:F14"/>
      <pageMargins left="0.59055118110236227" right="0.39370078740157483" top="0.59055118110236227" bottom="0.39370078740157483" header="0" footer="0"/>
      <pageSetup paperSize="9" orientation="portrait" blackAndWhite="1" r:id="rId1"/>
      <headerFooter alignWithMargins="0">
        <oddFooter>&amp;R&amp;9 1SP11   &amp;P</oddFooter>
      </headerFooter>
    </customSheetView>
  </customSheetViews>
  <mergeCells count="40">
    <mergeCell ref="D8:E8"/>
    <mergeCell ref="E1:F2"/>
    <mergeCell ref="E3:F3"/>
    <mergeCell ref="B5:F5"/>
    <mergeCell ref="D6:E6"/>
    <mergeCell ref="D7:E7"/>
    <mergeCell ref="B21:F21"/>
    <mergeCell ref="D9:E9"/>
    <mergeCell ref="A10:B10"/>
    <mergeCell ref="A11:B11"/>
    <mergeCell ref="B13:F13"/>
    <mergeCell ref="A14:F14"/>
    <mergeCell ref="A15:F15"/>
    <mergeCell ref="A16:F16"/>
    <mergeCell ref="B17:F17"/>
    <mergeCell ref="A18:F18"/>
    <mergeCell ref="A19:F19"/>
    <mergeCell ref="A20:F20"/>
    <mergeCell ref="B33:F33"/>
    <mergeCell ref="A22:F22"/>
    <mergeCell ref="A23:F23"/>
    <mergeCell ref="A24:F24"/>
    <mergeCell ref="B25:F25"/>
    <mergeCell ref="A26:F26"/>
    <mergeCell ref="A27:F27"/>
    <mergeCell ref="A28:F28"/>
    <mergeCell ref="B29:F29"/>
    <mergeCell ref="A30:F30"/>
    <mergeCell ref="A31:F31"/>
    <mergeCell ref="A32:F32"/>
    <mergeCell ref="B39:C39"/>
    <mergeCell ref="D39:E39"/>
    <mergeCell ref="B40:C40"/>
    <mergeCell ref="D40:E40"/>
    <mergeCell ref="A34:F34"/>
    <mergeCell ref="A35:F35"/>
    <mergeCell ref="A36:F36"/>
    <mergeCell ref="B37:C37"/>
    <mergeCell ref="D37:F37"/>
    <mergeCell ref="B38:F38"/>
  </mergeCells>
  <dataValidations count="2">
    <dataValidation type="date" errorStyle="warning" allowBlank="1" showErrorMessage="1" error="Įveskite datą" sqref="A22:F22">
      <formula1>25569</formula1>
      <formula2>42369</formula2>
    </dataValidation>
    <dataValidation type="decimal" allowBlank="1" showErrorMessage="1" errorTitle="KLAIDA" error="Įveskite skaičių !" sqref="B40:F40">
      <formula1>0</formula1>
      <formula2>9999999999999</formula2>
    </dataValidation>
  </dataValidations>
  <pageMargins left="0.59055118110236227" right="0.39370078740157483" top="0.59055118110236227" bottom="0.39370078740157483" header="0" footer="0"/>
  <pageSetup paperSize="9" orientation="portrait" blackAndWhite="1" r:id="rId2"/>
  <headerFooter alignWithMargins="0">
    <oddFooter>&amp;R&amp;9 1SP11   &amp;P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showRowColHeaders="0" workbookViewId="0">
      <selection activeCell="A14" sqref="A14:F14"/>
    </sheetView>
  </sheetViews>
  <sheetFormatPr defaultRowHeight="15.75" x14ac:dyDescent="0.25"/>
  <cols>
    <col min="1" max="1" width="5.6640625" style="22" customWidth="1"/>
    <col min="2" max="2" width="24" style="22" customWidth="1"/>
    <col min="3" max="3" width="4.33203125" style="22" customWidth="1"/>
    <col min="4" max="4" width="27.5" style="22" customWidth="1"/>
    <col min="5" max="5" width="5.6640625" style="22" customWidth="1"/>
    <col min="6" max="6" width="29.6640625" style="22" customWidth="1"/>
    <col min="7" max="16384" width="9.33203125" style="22"/>
  </cols>
  <sheetData>
    <row r="1" spans="1:6" ht="15.75" customHeight="1" x14ac:dyDescent="0.25">
      <c r="E1" s="571" t="s">
        <v>153</v>
      </c>
      <c r="F1" s="168"/>
    </row>
    <row r="2" spans="1:6" x14ac:dyDescent="0.25">
      <c r="E2" s="168"/>
      <c r="F2" s="168"/>
    </row>
    <row r="3" spans="1:6" x14ac:dyDescent="0.25">
      <c r="E3" s="576"/>
      <c r="F3" s="576"/>
    </row>
    <row r="4" spans="1:6" ht="14.25" customHeight="1" x14ac:dyDescent="0.25">
      <c r="A4" s="26"/>
      <c r="D4" s="22" t="s">
        <v>154</v>
      </c>
    </row>
    <row r="5" spans="1:6" x14ac:dyDescent="0.25">
      <c r="B5" s="577" t="s">
        <v>71</v>
      </c>
      <c r="C5" s="507"/>
      <c r="D5" s="507"/>
      <c r="E5" s="507"/>
      <c r="F5" s="507"/>
    </row>
    <row r="6" spans="1:6" x14ac:dyDescent="0.25">
      <c r="B6" s="27"/>
      <c r="C6" s="51"/>
      <c r="D6" s="509" t="str">
        <f>'1F'!E11</f>
        <v xml:space="preserve">    -  -  </v>
      </c>
      <c r="E6" s="509"/>
      <c r="F6" s="51"/>
    </row>
    <row r="7" spans="1:6" ht="11.25" customHeight="1" x14ac:dyDescent="0.25">
      <c r="B7" s="27"/>
      <c r="C7" s="51"/>
      <c r="D7" s="407" t="s">
        <v>0</v>
      </c>
      <c r="E7" s="168"/>
      <c r="F7" s="51"/>
    </row>
    <row r="8" spans="1:6" x14ac:dyDescent="0.25">
      <c r="B8" s="27"/>
      <c r="C8" s="51"/>
      <c r="D8" s="510" t="str">
        <f>'1F'!E13</f>
        <v xml:space="preserve"> </v>
      </c>
      <c r="E8" s="591"/>
      <c r="F8" s="51"/>
    </row>
    <row r="9" spans="1:6" ht="11.25" customHeight="1" thickBot="1" x14ac:dyDescent="0.3">
      <c r="A9" s="27"/>
      <c r="D9" s="407" t="s">
        <v>88</v>
      </c>
      <c r="E9" s="168"/>
    </row>
    <row r="10" spans="1:6" ht="16.5" customHeight="1" thickBot="1" x14ac:dyDescent="0.3">
      <c r="A10" s="508" t="s">
        <v>1</v>
      </c>
      <c r="B10" s="507"/>
      <c r="C10" s="73" t="str">
        <f>'1F'!Check16</f>
        <v xml:space="preserve"> </v>
      </c>
    </row>
    <row r="11" spans="1:6" ht="16.5" customHeight="1" thickBot="1" x14ac:dyDescent="0.3">
      <c r="A11" s="582" t="s">
        <v>2</v>
      </c>
      <c r="B11" s="583"/>
      <c r="C11" s="74" t="str">
        <f>'1F'!C16</f>
        <v xml:space="preserve"> </v>
      </c>
    </row>
    <row r="12" spans="1:6" ht="16.5" thickBot="1" x14ac:dyDescent="0.3">
      <c r="A12" s="26"/>
    </row>
    <row r="13" spans="1:6" ht="18" customHeight="1" thickTop="1" thickBot="1" x14ac:dyDescent="0.3">
      <c r="A13" s="53">
        <v>1</v>
      </c>
      <c r="B13" s="572" t="s">
        <v>72</v>
      </c>
      <c r="C13" s="572"/>
      <c r="D13" s="572"/>
      <c r="E13" s="572"/>
      <c r="F13" s="573"/>
    </row>
    <row r="14" spans="1:6" ht="18" customHeight="1" thickTop="1" x14ac:dyDescent="0.25">
      <c r="A14" s="161"/>
      <c r="B14" s="574"/>
      <c r="C14" s="574"/>
      <c r="D14" s="574"/>
      <c r="E14" s="574"/>
      <c r="F14" s="575"/>
    </row>
    <row r="15" spans="1:6" ht="18" customHeight="1" x14ac:dyDescent="0.25">
      <c r="A15" s="554"/>
      <c r="B15" s="555"/>
      <c r="C15" s="555"/>
      <c r="D15" s="555"/>
      <c r="E15" s="555"/>
      <c r="F15" s="556"/>
    </row>
    <row r="16" spans="1:6" ht="18" customHeight="1" thickBot="1" x14ac:dyDescent="0.3">
      <c r="A16" s="550"/>
      <c r="B16" s="551"/>
      <c r="C16" s="551"/>
      <c r="D16" s="551"/>
      <c r="E16" s="551"/>
      <c r="F16" s="552"/>
    </row>
    <row r="17" spans="1:6" s="51" customFormat="1" ht="18" customHeight="1" thickTop="1" thickBot="1" x14ac:dyDescent="0.3">
      <c r="A17" s="53">
        <v>2</v>
      </c>
      <c r="B17" s="557" t="s">
        <v>95</v>
      </c>
      <c r="C17" s="557"/>
      <c r="D17" s="557"/>
      <c r="E17" s="557"/>
      <c r="F17" s="578"/>
    </row>
    <row r="18" spans="1:6" s="51" customFormat="1" ht="18" customHeight="1" thickTop="1" x14ac:dyDescent="0.25">
      <c r="A18" s="587"/>
      <c r="B18" s="588"/>
      <c r="C18" s="588"/>
      <c r="D18" s="588"/>
      <c r="E18" s="588"/>
      <c r="F18" s="589"/>
    </row>
    <row r="19" spans="1:6" s="51" customFormat="1" ht="18" customHeight="1" x14ac:dyDescent="0.25">
      <c r="A19" s="554"/>
      <c r="B19" s="555"/>
      <c r="C19" s="555"/>
      <c r="D19" s="555"/>
      <c r="E19" s="555"/>
      <c r="F19" s="556"/>
    </row>
    <row r="20" spans="1:6" s="51" customFormat="1" ht="18" customHeight="1" thickBot="1" x14ac:dyDescent="0.3">
      <c r="A20" s="550"/>
      <c r="B20" s="551"/>
      <c r="C20" s="551"/>
      <c r="D20" s="551"/>
      <c r="E20" s="551"/>
      <c r="F20" s="552"/>
    </row>
    <row r="21" spans="1:6" s="51" customFormat="1" ht="18" customHeight="1" thickTop="1" thickBot="1" x14ac:dyDescent="0.3">
      <c r="A21" s="53">
        <v>3</v>
      </c>
      <c r="B21" s="557" t="s">
        <v>40</v>
      </c>
      <c r="C21" s="557"/>
      <c r="D21" s="557"/>
      <c r="E21" s="557"/>
      <c r="F21" s="578"/>
    </row>
    <row r="22" spans="1:6" s="51" customFormat="1" ht="18" customHeight="1" thickTop="1" x14ac:dyDescent="0.25">
      <c r="A22" s="584"/>
      <c r="B22" s="585"/>
      <c r="C22" s="585"/>
      <c r="D22" s="585"/>
      <c r="E22" s="585"/>
      <c r="F22" s="586"/>
    </row>
    <row r="23" spans="1:6" s="51" customFormat="1" ht="18" customHeight="1" x14ac:dyDescent="0.25">
      <c r="A23" s="554"/>
      <c r="B23" s="555"/>
      <c r="C23" s="555"/>
      <c r="D23" s="555"/>
      <c r="E23" s="555"/>
      <c r="F23" s="556"/>
    </row>
    <row r="24" spans="1:6" s="51" customFormat="1" ht="18" customHeight="1" thickBot="1" x14ac:dyDescent="0.3">
      <c r="A24" s="550"/>
      <c r="B24" s="551"/>
      <c r="C24" s="551"/>
      <c r="D24" s="551"/>
      <c r="E24" s="551"/>
      <c r="F24" s="552"/>
    </row>
    <row r="25" spans="1:6" s="51" customFormat="1" ht="18" customHeight="1" thickTop="1" thickBot="1" x14ac:dyDescent="0.3">
      <c r="A25" s="53">
        <v>4</v>
      </c>
      <c r="B25" s="557" t="s">
        <v>84</v>
      </c>
      <c r="C25" s="557"/>
      <c r="D25" s="557"/>
      <c r="E25" s="557"/>
      <c r="F25" s="578"/>
    </row>
    <row r="26" spans="1:6" s="51" customFormat="1" ht="18" customHeight="1" thickTop="1" x14ac:dyDescent="0.25">
      <c r="A26" s="579"/>
      <c r="B26" s="580"/>
      <c r="C26" s="580"/>
      <c r="D26" s="580"/>
      <c r="E26" s="580"/>
      <c r="F26" s="581"/>
    </row>
    <row r="27" spans="1:6" s="51" customFormat="1" ht="18" customHeight="1" x14ac:dyDescent="0.25">
      <c r="A27" s="554"/>
      <c r="B27" s="555"/>
      <c r="C27" s="555"/>
      <c r="D27" s="555"/>
      <c r="E27" s="555"/>
      <c r="F27" s="556"/>
    </row>
    <row r="28" spans="1:6" s="51" customFormat="1" ht="18" customHeight="1" thickBot="1" x14ac:dyDescent="0.3">
      <c r="A28" s="550"/>
      <c r="B28" s="551"/>
      <c r="C28" s="551"/>
      <c r="D28" s="551"/>
      <c r="E28" s="551"/>
      <c r="F28" s="552"/>
    </row>
    <row r="29" spans="1:6" s="51" customFormat="1" ht="18" customHeight="1" thickTop="1" thickBot="1" x14ac:dyDescent="0.3">
      <c r="A29" s="53">
        <v>5</v>
      </c>
      <c r="B29" s="557" t="s">
        <v>41</v>
      </c>
      <c r="C29" s="558"/>
      <c r="D29" s="558"/>
      <c r="E29" s="558"/>
      <c r="F29" s="559"/>
    </row>
    <row r="30" spans="1:6" s="51" customFormat="1" ht="18" customHeight="1" thickTop="1" x14ac:dyDescent="0.25">
      <c r="A30" s="560"/>
      <c r="B30" s="561"/>
      <c r="C30" s="561"/>
      <c r="D30" s="561"/>
      <c r="E30" s="561"/>
      <c r="F30" s="562"/>
    </row>
    <row r="31" spans="1:6" s="51" customFormat="1" ht="18" customHeight="1" x14ac:dyDescent="0.25">
      <c r="A31" s="554"/>
      <c r="B31" s="555"/>
      <c r="C31" s="555"/>
      <c r="D31" s="555"/>
      <c r="E31" s="555"/>
      <c r="F31" s="556"/>
    </row>
    <row r="32" spans="1:6" s="51" customFormat="1" ht="18" customHeight="1" thickBot="1" x14ac:dyDescent="0.3">
      <c r="A32" s="550"/>
      <c r="B32" s="551"/>
      <c r="C32" s="551"/>
      <c r="D32" s="551"/>
      <c r="E32" s="551"/>
      <c r="F32" s="552"/>
    </row>
    <row r="33" spans="1:6" s="51" customFormat="1" ht="18" customHeight="1" thickTop="1" thickBot="1" x14ac:dyDescent="0.3">
      <c r="A33" s="53">
        <v>6</v>
      </c>
      <c r="B33" s="557" t="s">
        <v>96</v>
      </c>
      <c r="C33" s="558"/>
      <c r="D33" s="558"/>
      <c r="E33" s="558"/>
      <c r="F33" s="559"/>
    </row>
    <row r="34" spans="1:6" s="51" customFormat="1" ht="18" customHeight="1" thickTop="1" x14ac:dyDescent="0.25">
      <c r="A34" s="560"/>
      <c r="B34" s="561"/>
      <c r="C34" s="561"/>
      <c r="D34" s="561"/>
      <c r="E34" s="561"/>
      <c r="F34" s="562"/>
    </row>
    <row r="35" spans="1:6" s="51" customFormat="1" ht="18" customHeight="1" x14ac:dyDescent="0.25">
      <c r="A35" s="554"/>
      <c r="B35" s="555"/>
      <c r="C35" s="555"/>
      <c r="D35" s="555"/>
      <c r="E35" s="555"/>
      <c r="F35" s="556"/>
    </row>
    <row r="36" spans="1:6" s="51" customFormat="1" ht="18" customHeight="1" thickBot="1" x14ac:dyDescent="0.3">
      <c r="A36" s="550"/>
      <c r="B36" s="551"/>
      <c r="C36" s="551"/>
      <c r="D36" s="551"/>
      <c r="E36" s="551"/>
      <c r="F36" s="552"/>
    </row>
    <row r="37" spans="1:6" s="51" customFormat="1" ht="48" customHeight="1" thickTop="1" thickBot="1" x14ac:dyDescent="0.3">
      <c r="A37" s="53">
        <v>7</v>
      </c>
      <c r="B37" s="566" t="s">
        <v>97</v>
      </c>
      <c r="C37" s="567"/>
      <c r="D37" s="568"/>
      <c r="E37" s="569"/>
      <c r="F37" s="570"/>
    </row>
    <row r="38" spans="1:6" ht="17.25" customHeight="1" thickTop="1" thickBot="1" x14ac:dyDescent="0.3">
      <c r="A38" s="53">
        <v>8</v>
      </c>
      <c r="B38" s="503" t="s">
        <v>110</v>
      </c>
      <c r="C38" s="564"/>
      <c r="D38" s="564"/>
      <c r="E38" s="564"/>
      <c r="F38" s="565"/>
    </row>
    <row r="39" spans="1:6" ht="32.25" customHeight="1" thickTop="1" x14ac:dyDescent="0.25">
      <c r="A39" s="41"/>
      <c r="B39" s="494" t="s">
        <v>12</v>
      </c>
      <c r="C39" s="494"/>
      <c r="D39" s="363" t="s">
        <v>136</v>
      </c>
      <c r="E39" s="494"/>
      <c r="F39" s="103" t="s">
        <v>148</v>
      </c>
    </row>
    <row r="40" spans="1:6" ht="21.75" customHeight="1" thickBot="1" x14ac:dyDescent="0.3">
      <c r="A40" s="40" t="s">
        <v>111</v>
      </c>
      <c r="B40" s="553"/>
      <c r="C40" s="563"/>
      <c r="D40" s="553"/>
      <c r="E40" s="553"/>
      <c r="F40" s="90"/>
    </row>
    <row r="41" spans="1:6" ht="16.5" thickTop="1" x14ac:dyDescent="0.25">
      <c r="A41" s="38"/>
      <c r="B41" s="38"/>
      <c r="C41" s="38"/>
      <c r="D41" s="38"/>
      <c r="E41" s="38"/>
      <c r="F41" s="38"/>
    </row>
    <row r="42" spans="1:6" x14ac:dyDescent="0.25">
      <c r="A42" s="39"/>
    </row>
  </sheetData>
  <sheetProtection password="CF7A" sheet="1" objects="1" scenarios="1" selectLockedCells="1"/>
  <customSheetViews>
    <customSheetView guid="{17021DDE-0EDC-429C-8B34-14A1CA2E76B2}" showGridLines="0" showRowCol="0" topLeftCell="A25">
      <selection activeCell="F40" sqref="F40"/>
      <pageMargins left="0.59055118110236227" right="0.39370078740157483" top="0.59055118110236227" bottom="0.39370078740157483" header="0" footer="0"/>
      <pageSetup paperSize="9" orientation="portrait" blackAndWhite="1" r:id="rId1"/>
      <headerFooter alignWithMargins="0">
        <oddFooter>&amp;R&amp;9 1SP11   &amp;P</oddFooter>
      </headerFooter>
    </customSheetView>
  </customSheetViews>
  <mergeCells count="40">
    <mergeCell ref="D8:E8"/>
    <mergeCell ref="E1:F2"/>
    <mergeCell ref="E3:F3"/>
    <mergeCell ref="B5:F5"/>
    <mergeCell ref="D6:E6"/>
    <mergeCell ref="D7:E7"/>
    <mergeCell ref="B21:F21"/>
    <mergeCell ref="D9:E9"/>
    <mergeCell ref="A10:B10"/>
    <mergeCell ref="A11:B11"/>
    <mergeCell ref="B13:F13"/>
    <mergeCell ref="A14:F14"/>
    <mergeCell ref="A15:F15"/>
    <mergeCell ref="A16:F16"/>
    <mergeCell ref="B17:F17"/>
    <mergeCell ref="A18:F18"/>
    <mergeCell ref="A19:F19"/>
    <mergeCell ref="A20:F20"/>
    <mergeCell ref="B33:F33"/>
    <mergeCell ref="A22:F22"/>
    <mergeCell ref="A23:F23"/>
    <mergeCell ref="A24:F24"/>
    <mergeCell ref="B25:F25"/>
    <mergeCell ref="A26:F26"/>
    <mergeCell ref="A27:F27"/>
    <mergeCell ref="A28:F28"/>
    <mergeCell ref="B29:F29"/>
    <mergeCell ref="A30:F30"/>
    <mergeCell ref="A31:F31"/>
    <mergeCell ref="A32:F32"/>
    <mergeCell ref="B39:C39"/>
    <mergeCell ref="D39:E39"/>
    <mergeCell ref="B40:C40"/>
    <mergeCell ref="D40:E40"/>
    <mergeCell ref="A34:F34"/>
    <mergeCell ref="A35:F35"/>
    <mergeCell ref="A36:F36"/>
    <mergeCell ref="B37:C37"/>
    <mergeCell ref="D37:F37"/>
    <mergeCell ref="B38:F38"/>
  </mergeCells>
  <dataValidations count="2">
    <dataValidation type="decimal" allowBlank="1" showErrorMessage="1" errorTitle="KLAIDA" error="Įveskite skaičių !" sqref="B40:F40">
      <formula1>0</formula1>
      <formula2>9999999999999</formula2>
    </dataValidation>
    <dataValidation type="date" errorStyle="warning" allowBlank="1" showErrorMessage="1" error="Įveskite datą" sqref="A22:F22">
      <formula1>25569</formula1>
      <formula2>42369</formula2>
    </dataValidation>
  </dataValidations>
  <pageMargins left="0.59055118110236227" right="0.39370078740157483" top="0.59055118110236227" bottom="0.39370078740157483" header="0" footer="0"/>
  <pageSetup paperSize="9" orientation="portrait" blackAndWhite="1" r:id="rId2"/>
  <headerFooter alignWithMargins="0">
    <oddFooter>&amp;R&amp;9 1SP11   &amp;P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showRowColHeaders="0" workbookViewId="0">
      <selection activeCell="A14" sqref="A14:F14"/>
    </sheetView>
  </sheetViews>
  <sheetFormatPr defaultRowHeight="15.75" x14ac:dyDescent="0.25"/>
  <cols>
    <col min="1" max="1" width="5.6640625" style="22" customWidth="1"/>
    <col min="2" max="2" width="24" style="22" customWidth="1"/>
    <col min="3" max="3" width="4.33203125" style="22" customWidth="1"/>
    <col min="4" max="4" width="27.5" style="22" customWidth="1"/>
    <col min="5" max="5" width="5.6640625" style="22" customWidth="1"/>
    <col min="6" max="6" width="29.6640625" style="22" customWidth="1"/>
    <col min="7" max="16384" width="9.33203125" style="22"/>
  </cols>
  <sheetData>
    <row r="1" spans="1:6" ht="15.75" customHeight="1" x14ac:dyDescent="0.25">
      <c r="E1" s="571" t="s">
        <v>153</v>
      </c>
      <c r="F1" s="168"/>
    </row>
    <row r="2" spans="1:6" x14ac:dyDescent="0.25">
      <c r="E2" s="168"/>
      <c r="F2" s="168"/>
    </row>
    <row r="3" spans="1:6" x14ac:dyDescent="0.25">
      <c r="E3" s="576"/>
      <c r="F3" s="576"/>
    </row>
    <row r="4" spans="1:6" ht="15" customHeight="1" x14ac:dyDescent="0.25">
      <c r="A4" s="26"/>
      <c r="D4" s="22" t="s">
        <v>154</v>
      </c>
    </row>
    <row r="5" spans="1:6" x14ac:dyDescent="0.25">
      <c r="B5" s="577" t="s">
        <v>71</v>
      </c>
      <c r="C5" s="507"/>
      <c r="D5" s="507"/>
      <c r="E5" s="507"/>
      <c r="F5" s="507"/>
    </row>
    <row r="6" spans="1:6" x14ac:dyDescent="0.25">
      <c r="B6" s="27"/>
      <c r="C6" s="51"/>
      <c r="D6" s="509" t="str">
        <f>'1F'!E11</f>
        <v xml:space="preserve">    -  -  </v>
      </c>
      <c r="E6" s="509"/>
      <c r="F6" s="51"/>
    </row>
    <row r="7" spans="1:6" ht="11.25" customHeight="1" x14ac:dyDescent="0.25">
      <c r="B7" s="27"/>
      <c r="C7" s="51"/>
      <c r="D7" s="407" t="s">
        <v>0</v>
      </c>
      <c r="E7" s="168"/>
      <c r="F7" s="51"/>
    </row>
    <row r="8" spans="1:6" x14ac:dyDescent="0.25">
      <c r="B8" s="27"/>
      <c r="C8" s="51"/>
      <c r="D8" s="510" t="str">
        <f>'1F'!E13</f>
        <v xml:space="preserve"> </v>
      </c>
      <c r="E8" s="591"/>
      <c r="F8" s="51"/>
    </row>
    <row r="9" spans="1:6" ht="11.25" customHeight="1" thickBot="1" x14ac:dyDescent="0.3">
      <c r="A9" s="27"/>
      <c r="D9" s="407" t="s">
        <v>88</v>
      </c>
      <c r="E9" s="168"/>
    </row>
    <row r="10" spans="1:6" ht="16.5" customHeight="1" thickBot="1" x14ac:dyDescent="0.3">
      <c r="A10" s="508" t="s">
        <v>1</v>
      </c>
      <c r="B10" s="507"/>
      <c r="C10" s="73" t="str">
        <f>'1F'!Check16</f>
        <v xml:space="preserve"> </v>
      </c>
    </row>
    <row r="11" spans="1:6" ht="16.5" customHeight="1" thickBot="1" x14ac:dyDescent="0.3">
      <c r="A11" s="582" t="s">
        <v>2</v>
      </c>
      <c r="B11" s="583"/>
      <c r="C11" s="74" t="str">
        <f>'1F'!C16</f>
        <v xml:space="preserve"> </v>
      </c>
    </row>
    <row r="12" spans="1:6" ht="16.5" thickBot="1" x14ac:dyDescent="0.3">
      <c r="A12" s="26"/>
    </row>
    <row r="13" spans="1:6" ht="18" customHeight="1" thickTop="1" thickBot="1" x14ac:dyDescent="0.3">
      <c r="A13" s="53">
        <v>1</v>
      </c>
      <c r="B13" s="572" t="s">
        <v>72</v>
      </c>
      <c r="C13" s="572"/>
      <c r="D13" s="572"/>
      <c r="E13" s="572"/>
      <c r="F13" s="573"/>
    </row>
    <row r="14" spans="1:6" ht="18" customHeight="1" thickTop="1" x14ac:dyDescent="0.25">
      <c r="A14" s="161"/>
      <c r="B14" s="574"/>
      <c r="C14" s="574"/>
      <c r="D14" s="574"/>
      <c r="E14" s="574"/>
      <c r="F14" s="575"/>
    </row>
    <row r="15" spans="1:6" ht="18" customHeight="1" x14ac:dyDescent="0.25">
      <c r="A15" s="554"/>
      <c r="B15" s="555"/>
      <c r="C15" s="555"/>
      <c r="D15" s="555"/>
      <c r="E15" s="555"/>
      <c r="F15" s="556"/>
    </row>
    <row r="16" spans="1:6" ht="18" customHeight="1" thickBot="1" x14ac:dyDescent="0.3">
      <c r="A16" s="550"/>
      <c r="B16" s="551"/>
      <c r="C16" s="551"/>
      <c r="D16" s="551"/>
      <c r="E16" s="551"/>
      <c r="F16" s="552"/>
    </row>
    <row r="17" spans="1:6" s="51" customFormat="1" ht="18" customHeight="1" thickTop="1" thickBot="1" x14ac:dyDescent="0.3">
      <c r="A17" s="53">
        <v>2</v>
      </c>
      <c r="B17" s="557" t="s">
        <v>95</v>
      </c>
      <c r="C17" s="557"/>
      <c r="D17" s="557"/>
      <c r="E17" s="557"/>
      <c r="F17" s="578"/>
    </row>
    <row r="18" spans="1:6" s="51" customFormat="1" ht="18" customHeight="1" thickTop="1" x14ac:dyDescent="0.25">
      <c r="A18" s="587"/>
      <c r="B18" s="588"/>
      <c r="C18" s="588"/>
      <c r="D18" s="588"/>
      <c r="E18" s="588"/>
      <c r="F18" s="589"/>
    </row>
    <row r="19" spans="1:6" s="51" customFormat="1" ht="18" customHeight="1" x14ac:dyDescent="0.25">
      <c r="A19" s="554"/>
      <c r="B19" s="555"/>
      <c r="C19" s="555"/>
      <c r="D19" s="555"/>
      <c r="E19" s="555"/>
      <c r="F19" s="556"/>
    </row>
    <row r="20" spans="1:6" s="51" customFormat="1" ht="18" customHeight="1" thickBot="1" x14ac:dyDescent="0.3">
      <c r="A20" s="550"/>
      <c r="B20" s="551"/>
      <c r="C20" s="551"/>
      <c r="D20" s="551"/>
      <c r="E20" s="551"/>
      <c r="F20" s="552"/>
    </row>
    <row r="21" spans="1:6" s="51" customFormat="1" ht="18" customHeight="1" thickTop="1" thickBot="1" x14ac:dyDescent="0.3">
      <c r="A21" s="53">
        <v>3</v>
      </c>
      <c r="B21" s="557" t="s">
        <v>40</v>
      </c>
      <c r="C21" s="557"/>
      <c r="D21" s="557"/>
      <c r="E21" s="557"/>
      <c r="F21" s="578"/>
    </row>
    <row r="22" spans="1:6" s="51" customFormat="1" ht="18" customHeight="1" thickTop="1" x14ac:dyDescent="0.25">
      <c r="A22" s="584"/>
      <c r="B22" s="585"/>
      <c r="C22" s="585"/>
      <c r="D22" s="585"/>
      <c r="E22" s="585"/>
      <c r="F22" s="586"/>
    </row>
    <row r="23" spans="1:6" s="51" customFormat="1" ht="18" customHeight="1" x14ac:dyDescent="0.25">
      <c r="A23" s="554"/>
      <c r="B23" s="555"/>
      <c r="C23" s="555"/>
      <c r="D23" s="555"/>
      <c r="E23" s="555"/>
      <c r="F23" s="556"/>
    </row>
    <row r="24" spans="1:6" s="51" customFormat="1" ht="18" customHeight="1" thickBot="1" x14ac:dyDescent="0.3">
      <c r="A24" s="550"/>
      <c r="B24" s="551"/>
      <c r="C24" s="551"/>
      <c r="D24" s="551"/>
      <c r="E24" s="551"/>
      <c r="F24" s="552"/>
    </row>
    <row r="25" spans="1:6" s="51" customFormat="1" ht="18" customHeight="1" thickTop="1" thickBot="1" x14ac:dyDescent="0.3">
      <c r="A25" s="53">
        <v>4</v>
      </c>
      <c r="B25" s="557" t="s">
        <v>84</v>
      </c>
      <c r="C25" s="557"/>
      <c r="D25" s="557"/>
      <c r="E25" s="557"/>
      <c r="F25" s="578"/>
    </row>
    <row r="26" spans="1:6" s="51" customFormat="1" ht="18" customHeight="1" thickTop="1" x14ac:dyDescent="0.25">
      <c r="A26" s="579"/>
      <c r="B26" s="580"/>
      <c r="C26" s="580"/>
      <c r="D26" s="580"/>
      <c r="E26" s="580"/>
      <c r="F26" s="581"/>
    </row>
    <row r="27" spans="1:6" s="51" customFormat="1" ht="18" customHeight="1" x14ac:dyDescent="0.25">
      <c r="A27" s="554"/>
      <c r="B27" s="555"/>
      <c r="C27" s="555"/>
      <c r="D27" s="555"/>
      <c r="E27" s="555"/>
      <c r="F27" s="556"/>
    </row>
    <row r="28" spans="1:6" s="51" customFormat="1" ht="18" customHeight="1" thickBot="1" x14ac:dyDescent="0.3">
      <c r="A28" s="550"/>
      <c r="B28" s="551"/>
      <c r="C28" s="551"/>
      <c r="D28" s="551"/>
      <c r="E28" s="551"/>
      <c r="F28" s="552"/>
    </row>
    <row r="29" spans="1:6" s="51" customFormat="1" ht="18" customHeight="1" thickTop="1" thickBot="1" x14ac:dyDescent="0.3">
      <c r="A29" s="53">
        <v>5</v>
      </c>
      <c r="B29" s="557" t="s">
        <v>41</v>
      </c>
      <c r="C29" s="558"/>
      <c r="D29" s="558"/>
      <c r="E29" s="558"/>
      <c r="F29" s="559"/>
    </row>
    <row r="30" spans="1:6" s="51" customFormat="1" ht="18" customHeight="1" thickTop="1" x14ac:dyDescent="0.25">
      <c r="A30" s="560"/>
      <c r="B30" s="561"/>
      <c r="C30" s="561"/>
      <c r="D30" s="561"/>
      <c r="E30" s="561"/>
      <c r="F30" s="562"/>
    </row>
    <row r="31" spans="1:6" s="51" customFormat="1" ht="18" customHeight="1" x14ac:dyDescent="0.25">
      <c r="A31" s="554"/>
      <c r="B31" s="555"/>
      <c r="C31" s="555"/>
      <c r="D31" s="555"/>
      <c r="E31" s="555"/>
      <c r="F31" s="556"/>
    </row>
    <row r="32" spans="1:6" s="51" customFormat="1" ht="18" customHeight="1" thickBot="1" x14ac:dyDescent="0.3">
      <c r="A32" s="550"/>
      <c r="B32" s="551"/>
      <c r="C32" s="551"/>
      <c r="D32" s="551"/>
      <c r="E32" s="551"/>
      <c r="F32" s="552"/>
    </row>
    <row r="33" spans="1:6" s="51" customFormat="1" ht="18" customHeight="1" thickTop="1" thickBot="1" x14ac:dyDescent="0.3">
      <c r="A33" s="53">
        <v>6</v>
      </c>
      <c r="B33" s="557" t="s">
        <v>96</v>
      </c>
      <c r="C33" s="558"/>
      <c r="D33" s="558"/>
      <c r="E33" s="558"/>
      <c r="F33" s="559"/>
    </row>
    <row r="34" spans="1:6" s="51" customFormat="1" ht="18" customHeight="1" thickTop="1" x14ac:dyDescent="0.25">
      <c r="A34" s="560"/>
      <c r="B34" s="561"/>
      <c r="C34" s="561"/>
      <c r="D34" s="561"/>
      <c r="E34" s="561"/>
      <c r="F34" s="562"/>
    </row>
    <row r="35" spans="1:6" s="51" customFormat="1" ht="18" customHeight="1" x14ac:dyDescent="0.25">
      <c r="A35" s="554"/>
      <c r="B35" s="555"/>
      <c r="C35" s="555"/>
      <c r="D35" s="555"/>
      <c r="E35" s="555"/>
      <c r="F35" s="556"/>
    </row>
    <row r="36" spans="1:6" s="51" customFormat="1" ht="18" customHeight="1" thickBot="1" x14ac:dyDescent="0.3">
      <c r="A36" s="550"/>
      <c r="B36" s="551"/>
      <c r="C36" s="551"/>
      <c r="D36" s="551"/>
      <c r="E36" s="551"/>
      <c r="F36" s="552"/>
    </row>
    <row r="37" spans="1:6" s="51" customFormat="1" ht="48" customHeight="1" thickTop="1" thickBot="1" x14ac:dyDescent="0.3">
      <c r="A37" s="53">
        <v>7</v>
      </c>
      <c r="B37" s="566" t="s">
        <v>97</v>
      </c>
      <c r="C37" s="567"/>
      <c r="D37" s="568"/>
      <c r="E37" s="569"/>
      <c r="F37" s="570"/>
    </row>
    <row r="38" spans="1:6" ht="17.25" customHeight="1" thickTop="1" thickBot="1" x14ac:dyDescent="0.3">
      <c r="A38" s="53">
        <v>8</v>
      </c>
      <c r="B38" s="503" t="s">
        <v>110</v>
      </c>
      <c r="C38" s="564"/>
      <c r="D38" s="564"/>
      <c r="E38" s="564"/>
      <c r="F38" s="565"/>
    </row>
    <row r="39" spans="1:6" ht="32.25" customHeight="1" thickTop="1" x14ac:dyDescent="0.25">
      <c r="A39" s="41"/>
      <c r="B39" s="494" t="s">
        <v>12</v>
      </c>
      <c r="C39" s="494"/>
      <c r="D39" s="363" t="s">
        <v>136</v>
      </c>
      <c r="E39" s="494"/>
      <c r="F39" s="103" t="s">
        <v>148</v>
      </c>
    </row>
    <row r="40" spans="1:6" ht="21.75" customHeight="1" thickBot="1" x14ac:dyDescent="0.3">
      <c r="A40" s="40" t="s">
        <v>111</v>
      </c>
      <c r="B40" s="553"/>
      <c r="C40" s="563"/>
      <c r="D40" s="553"/>
      <c r="E40" s="553"/>
      <c r="F40" s="90"/>
    </row>
    <row r="41" spans="1:6" ht="16.5" thickTop="1" x14ac:dyDescent="0.25">
      <c r="A41" s="38"/>
      <c r="B41" s="38"/>
      <c r="C41" s="38"/>
      <c r="D41" s="38"/>
      <c r="E41" s="38"/>
      <c r="F41" s="38"/>
    </row>
    <row r="42" spans="1:6" x14ac:dyDescent="0.25">
      <c r="A42" s="39"/>
    </row>
  </sheetData>
  <sheetProtection password="CF7A" sheet="1" objects="1" scenarios="1" selectLockedCells="1"/>
  <customSheetViews>
    <customSheetView guid="{17021DDE-0EDC-429C-8B34-14A1CA2E76B2}" showGridLines="0" showRowCol="0">
      <selection activeCell="A14" sqref="A14:F14"/>
      <pageMargins left="0.59055118110236227" right="0.39370078740157483" top="0.59055118110236227" bottom="0.39370078740157483" header="0" footer="0"/>
      <pageSetup paperSize="9" orientation="portrait" blackAndWhite="1" r:id="rId1"/>
      <headerFooter alignWithMargins="0">
        <oddFooter>&amp;R&amp;9 1SP11   &amp;P</oddFooter>
      </headerFooter>
    </customSheetView>
  </customSheetViews>
  <mergeCells count="40">
    <mergeCell ref="D8:E8"/>
    <mergeCell ref="E1:F2"/>
    <mergeCell ref="E3:F3"/>
    <mergeCell ref="B5:F5"/>
    <mergeCell ref="D6:E6"/>
    <mergeCell ref="D7:E7"/>
    <mergeCell ref="B21:F21"/>
    <mergeCell ref="D9:E9"/>
    <mergeCell ref="A10:B10"/>
    <mergeCell ref="A11:B11"/>
    <mergeCell ref="B13:F13"/>
    <mergeCell ref="A14:F14"/>
    <mergeCell ref="A15:F15"/>
    <mergeCell ref="A16:F16"/>
    <mergeCell ref="B17:F17"/>
    <mergeCell ref="A18:F18"/>
    <mergeCell ref="A19:F19"/>
    <mergeCell ref="A20:F20"/>
    <mergeCell ref="B33:F33"/>
    <mergeCell ref="A22:F22"/>
    <mergeCell ref="A23:F23"/>
    <mergeCell ref="A24:F24"/>
    <mergeCell ref="B25:F25"/>
    <mergeCell ref="A26:F26"/>
    <mergeCell ref="A27:F27"/>
    <mergeCell ref="A28:F28"/>
    <mergeCell ref="B29:F29"/>
    <mergeCell ref="A30:F30"/>
    <mergeCell ref="A31:F31"/>
    <mergeCell ref="A32:F32"/>
    <mergeCell ref="B39:C39"/>
    <mergeCell ref="D39:E39"/>
    <mergeCell ref="B40:C40"/>
    <mergeCell ref="D40:E40"/>
    <mergeCell ref="A34:F34"/>
    <mergeCell ref="A35:F35"/>
    <mergeCell ref="A36:F36"/>
    <mergeCell ref="B37:C37"/>
    <mergeCell ref="D37:F37"/>
    <mergeCell ref="B38:F38"/>
  </mergeCells>
  <dataValidations count="2">
    <dataValidation type="decimal" allowBlank="1" showErrorMessage="1" errorTitle="KLAIDA" error="Įveskite skaičių !" sqref="B40:F40">
      <formula1>0</formula1>
      <formula2>9999999999999</formula2>
    </dataValidation>
    <dataValidation type="date" errorStyle="warning" allowBlank="1" showErrorMessage="1" error="Įveskite datą" sqref="A22:F22">
      <formula1>25569</formula1>
      <formula2>42369</formula2>
    </dataValidation>
  </dataValidations>
  <pageMargins left="0.59055118110236227" right="0.39370078740157483" top="0.59055118110236227" bottom="0.39370078740157483" header="0" footer="0"/>
  <pageSetup paperSize="9" orientation="portrait" blackAndWhite="1" r:id="rId2"/>
  <headerFooter alignWithMargins="0">
    <oddFooter>&amp;R&amp;9 1SP11   &amp;P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showRowColHeaders="0" workbookViewId="0">
      <selection activeCell="A14" sqref="A14:F14"/>
    </sheetView>
  </sheetViews>
  <sheetFormatPr defaultRowHeight="15.75" x14ac:dyDescent="0.25"/>
  <cols>
    <col min="1" max="1" width="5.6640625" style="22" customWidth="1"/>
    <col min="2" max="2" width="24" style="22" customWidth="1"/>
    <col min="3" max="3" width="4.33203125" style="22" customWidth="1"/>
    <col min="4" max="4" width="27.5" style="22" customWidth="1"/>
    <col min="5" max="5" width="5.6640625" style="22" customWidth="1"/>
    <col min="6" max="6" width="29.6640625" style="22" customWidth="1"/>
    <col min="7" max="16384" width="9.33203125" style="22"/>
  </cols>
  <sheetData>
    <row r="1" spans="1:6" ht="15.75" customHeight="1" x14ac:dyDescent="0.25">
      <c r="E1" s="571" t="s">
        <v>153</v>
      </c>
      <c r="F1" s="168"/>
    </row>
    <row r="2" spans="1:6" x14ac:dyDescent="0.25">
      <c r="E2" s="168"/>
      <c r="F2" s="168"/>
    </row>
    <row r="3" spans="1:6" x14ac:dyDescent="0.25">
      <c r="E3" s="576"/>
      <c r="F3" s="576"/>
    </row>
    <row r="4" spans="1:6" ht="16.5" customHeight="1" x14ac:dyDescent="0.25">
      <c r="A4" s="26"/>
      <c r="D4" s="22" t="s">
        <v>154</v>
      </c>
    </row>
    <row r="5" spans="1:6" x14ac:dyDescent="0.25">
      <c r="B5" s="577" t="s">
        <v>71</v>
      </c>
      <c r="C5" s="507"/>
      <c r="D5" s="507"/>
      <c r="E5" s="507"/>
      <c r="F5" s="507"/>
    </row>
    <row r="6" spans="1:6" x14ac:dyDescent="0.25">
      <c r="B6" s="27"/>
      <c r="C6" s="51"/>
      <c r="D6" s="509" t="str">
        <f>'1F'!E11</f>
        <v xml:space="preserve">    -  -  </v>
      </c>
      <c r="E6" s="509"/>
      <c r="F6" s="51"/>
    </row>
    <row r="7" spans="1:6" ht="11.25" customHeight="1" x14ac:dyDescent="0.25">
      <c r="B7" s="27"/>
      <c r="C7" s="51"/>
      <c r="D7" s="407" t="s">
        <v>0</v>
      </c>
      <c r="E7" s="168"/>
      <c r="F7" s="51"/>
    </row>
    <row r="8" spans="1:6" x14ac:dyDescent="0.25">
      <c r="B8" s="27"/>
      <c r="C8" s="51"/>
      <c r="D8" s="510" t="str">
        <f>'1F'!E13</f>
        <v xml:space="preserve"> </v>
      </c>
      <c r="E8" s="591"/>
      <c r="F8" s="51"/>
    </row>
    <row r="9" spans="1:6" ht="11.25" customHeight="1" thickBot="1" x14ac:dyDescent="0.3">
      <c r="A9" s="27"/>
      <c r="D9" s="407" t="s">
        <v>88</v>
      </c>
      <c r="E9" s="168"/>
    </row>
    <row r="10" spans="1:6" ht="16.5" customHeight="1" thickBot="1" x14ac:dyDescent="0.3">
      <c r="A10" s="508" t="s">
        <v>1</v>
      </c>
      <c r="B10" s="507"/>
      <c r="C10" s="73" t="str">
        <f>'1F'!Check16</f>
        <v xml:space="preserve"> </v>
      </c>
    </row>
    <row r="11" spans="1:6" ht="16.5" customHeight="1" thickBot="1" x14ac:dyDescent="0.3">
      <c r="A11" s="582" t="s">
        <v>2</v>
      </c>
      <c r="B11" s="583"/>
      <c r="C11" s="74" t="str">
        <f>'1F'!C16</f>
        <v xml:space="preserve"> </v>
      </c>
    </row>
    <row r="12" spans="1:6" ht="16.5" thickBot="1" x14ac:dyDescent="0.3">
      <c r="A12" s="26"/>
    </row>
    <row r="13" spans="1:6" ht="18" customHeight="1" thickTop="1" thickBot="1" x14ac:dyDescent="0.3">
      <c r="A13" s="53">
        <v>1</v>
      </c>
      <c r="B13" s="572" t="s">
        <v>72</v>
      </c>
      <c r="C13" s="572"/>
      <c r="D13" s="572"/>
      <c r="E13" s="572"/>
      <c r="F13" s="573"/>
    </row>
    <row r="14" spans="1:6" ht="18" customHeight="1" thickTop="1" x14ac:dyDescent="0.25">
      <c r="A14" s="590"/>
      <c r="B14" s="574"/>
      <c r="C14" s="574"/>
      <c r="D14" s="574"/>
      <c r="E14" s="574"/>
      <c r="F14" s="575"/>
    </row>
    <row r="15" spans="1:6" ht="18" customHeight="1" x14ac:dyDescent="0.25">
      <c r="A15" s="554"/>
      <c r="B15" s="555"/>
      <c r="C15" s="555"/>
      <c r="D15" s="555"/>
      <c r="E15" s="555"/>
      <c r="F15" s="556"/>
    </row>
    <row r="16" spans="1:6" ht="18" customHeight="1" thickBot="1" x14ac:dyDescent="0.3">
      <c r="A16" s="550"/>
      <c r="B16" s="551"/>
      <c r="C16" s="551"/>
      <c r="D16" s="551"/>
      <c r="E16" s="551"/>
      <c r="F16" s="552"/>
    </row>
    <row r="17" spans="1:6" s="51" customFormat="1" ht="18" customHeight="1" thickTop="1" thickBot="1" x14ac:dyDescent="0.3">
      <c r="A17" s="53">
        <v>2</v>
      </c>
      <c r="B17" s="557" t="s">
        <v>95</v>
      </c>
      <c r="C17" s="557"/>
      <c r="D17" s="557"/>
      <c r="E17" s="557"/>
      <c r="F17" s="578"/>
    </row>
    <row r="18" spans="1:6" s="51" customFormat="1" ht="18" customHeight="1" thickTop="1" x14ac:dyDescent="0.25">
      <c r="A18" s="587"/>
      <c r="B18" s="588"/>
      <c r="C18" s="588"/>
      <c r="D18" s="588"/>
      <c r="E18" s="588"/>
      <c r="F18" s="589"/>
    </row>
    <row r="19" spans="1:6" s="51" customFormat="1" ht="18" customHeight="1" x14ac:dyDescent="0.25">
      <c r="A19" s="554"/>
      <c r="B19" s="555"/>
      <c r="C19" s="555"/>
      <c r="D19" s="555"/>
      <c r="E19" s="555"/>
      <c r="F19" s="556"/>
    </row>
    <row r="20" spans="1:6" s="51" customFormat="1" ht="18" customHeight="1" thickBot="1" x14ac:dyDescent="0.3">
      <c r="A20" s="550"/>
      <c r="B20" s="551"/>
      <c r="C20" s="551"/>
      <c r="D20" s="551"/>
      <c r="E20" s="551"/>
      <c r="F20" s="552"/>
    </row>
    <row r="21" spans="1:6" s="51" customFormat="1" ht="18" customHeight="1" thickTop="1" thickBot="1" x14ac:dyDescent="0.3">
      <c r="A21" s="53">
        <v>3</v>
      </c>
      <c r="B21" s="557" t="s">
        <v>40</v>
      </c>
      <c r="C21" s="557"/>
      <c r="D21" s="557"/>
      <c r="E21" s="557"/>
      <c r="F21" s="578"/>
    </row>
    <row r="22" spans="1:6" s="51" customFormat="1" ht="18" customHeight="1" thickTop="1" x14ac:dyDescent="0.25">
      <c r="A22" s="584"/>
      <c r="B22" s="585"/>
      <c r="C22" s="585"/>
      <c r="D22" s="585"/>
      <c r="E22" s="585"/>
      <c r="F22" s="586"/>
    </row>
    <row r="23" spans="1:6" s="51" customFormat="1" ht="18" customHeight="1" x14ac:dyDescent="0.25">
      <c r="A23" s="554"/>
      <c r="B23" s="555"/>
      <c r="C23" s="555"/>
      <c r="D23" s="555"/>
      <c r="E23" s="555"/>
      <c r="F23" s="556"/>
    </row>
    <row r="24" spans="1:6" s="51" customFormat="1" ht="18" customHeight="1" thickBot="1" x14ac:dyDescent="0.3">
      <c r="A24" s="550"/>
      <c r="B24" s="551"/>
      <c r="C24" s="551"/>
      <c r="D24" s="551"/>
      <c r="E24" s="551"/>
      <c r="F24" s="552"/>
    </row>
    <row r="25" spans="1:6" s="51" customFormat="1" ht="18" customHeight="1" thickTop="1" thickBot="1" x14ac:dyDescent="0.3">
      <c r="A25" s="53">
        <v>4</v>
      </c>
      <c r="B25" s="557" t="s">
        <v>84</v>
      </c>
      <c r="C25" s="557"/>
      <c r="D25" s="557"/>
      <c r="E25" s="557"/>
      <c r="F25" s="578"/>
    </row>
    <row r="26" spans="1:6" s="51" customFormat="1" ht="18" customHeight="1" thickTop="1" x14ac:dyDescent="0.25">
      <c r="A26" s="579"/>
      <c r="B26" s="580"/>
      <c r="C26" s="580"/>
      <c r="D26" s="580"/>
      <c r="E26" s="580"/>
      <c r="F26" s="581"/>
    </row>
    <row r="27" spans="1:6" s="51" customFormat="1" ht="18" customHeight="1" x14ac:dyDescent="0.25">
      <c r="A27" s="554"/>
      <c r="B27" s="555"/>
      <c r="C27" s="555"/>
      <c r="D27" s="555"/>
      <c r="E27" s="555"/>
      <c r="F27" s="556"/>
    </row>
    <row r="28" spans="1:6" s="51" customFormat="1" ht="18" customHeight="1" thickBot="1" x14ac:dyDescent="0.3">
      <c r="A28" s="550"/>
      <c r="B28" s="551"/>
      <c r="C28" s="551"/>
      <c r="D28" s="551"/>
      <c r="E28" s="551"/>
      <c r="F28" s="552"/>
    </row>
    <row r="29" spans="1:6" s="51" customFormat="1" ht="18" customHeight="1" thickTop="1" thickBot="1" x14ac:dyDescent="0.3">
      <c r="A29" s="53">
        <v>5</v>
      </c>
      <c r="B29" s="557" t="s">
        <v>41</v>
      </c>
      <c r="C29" s="558"/>
      <c r="D29" s="558"/>
      <c r="E29" s="558"/>
      <c r="F29" s="559"/>
    </row>
    <row r="30" spans="1:6" s="51" customFormat="1" ht="18" customHeight="1" thickTop="1" x14ac:dyDescent="0.25">
      <c r="A30" s="560"/>
      <c r="B30" s="561"/>
      <c r="C30" s="561"/>
      <c r="D30" s="561"/>
      <c r="E30" s="561"/>
      <c r="F30" s="562"/>
    </row>
    <row r="31" spans="1:6" s="51" customFormat="1" ht="18" customHeight="1" x14ac:dyDescent="0.25">
      <c r="A31" s="554"/>
      <c r="B31" s="555"/>
      <c r="C31" s="555"/>
      <c r="D31" s="555"/>
      <c r="E31" s="555"/>
      <c r="F31" s="556"/>
    </row>
    <row r="32" spans="1:6" s="51" customFormat="1" ht="18" customHeight="1" thickBot="1" x14ac:dyDescent="0.3">
      <c r="A32" s="550"/>
      <c r="B32" s="551"/>
      <c r="C32" s="551"/>
      <c r="D32" s="551"/>
      <c r="E32" s="551"/>
      <c r="F32" s="552"/>
    </row>
    <row r="33" spans="1:6" s="51" customFormat="1" ht="18" customHeight="1" thickTop="1" thickBot="1" x14ac:dyDescent="0.3">
      <c r="A33" s="53">
        <v>6</v>
      </c>
      <c r="B33" s="557" t="s">
        <v>96</v>
      </c>
      <c r="C33" s="558"/>
      <c r="D33" s="558"/>
      <c r="E33" s="558"/>
      <c r="F33" s="559"/>
    </row>
    <row r="34" spans="1:6" s="51" customFormat="1" ht="18" customHeight="1" thickTop="1" x14ac:dyDescent="0.25">
      <c r="A34" s="560"/>
      <c r="B34" s="561"/>
      <c r="C34" s="561"/>
      <c r="D34" s="561"/>
      <c r="E34" s="561"/>
      <c r="F34" s="562"/>
    </row>
    <row r="35" spans="1:6" s="51" customFormat="1" ht="18" customHeight="1" x14ac:dyDescent="0.25">
      <c r="A35" s="554"/>
      <c r="B35" s="555"/>
      <c r="C35" s="555"/>
      <c r="D35" s="555"/>
      <c r="E35" s="555"/>
      <c r="F35" s="556"/>
    </row>
    <row r="36" spans="1:6" s="51" customFormat="1" ht="18" customHeight="1" thickBot="1" x14ac:dyDescent="0.3">
      <c r="A36" s="550"/>
      <c r="B36" s="551"/>
      <c r="C36" s="551"/>
      <c r="D36" s="551"/>
      <c r="E36" s="551"/>
      <c r="F36" s="552"/>
    </row>
    <row r="37" spans="1:6" s="51" customFormat="1" ht="48" customHeight="1" thickTop="1" thickBot="1" x14ac:dyDescent="0.3">
      <c r="A37" s="53">
        <v>7</v>
      </c>
      <c r="B37" s="566" t="s">
        <v>97</v>
      </c>
      <c r="C37" s="567"/>
      <c r="D37" s="568"/>
      <c r="E37" s="569"/>
      <c r="F37" s="570"/>
    </row>
    <row r="38" spans="1:6" ht="17.25" customHeight="1" thickTop="1" thickBot="1" x14ac:dyDescent="0.3">
      <c r="A38" s="53">
        <v>8</v>
      </c>
      <c r="B38" s="503" t="s">
        <v>110</v>
      </c>
      <c r="C38" s="564"/>
      <c r="D38" s="564"/>
      <c r="E38" s="564"/>
      <c r="F38" s="565"/>
    </row>
    <row r="39" spans="1:6" ht="32.25" customHeight="1" thickTop="1" x14ac:dyDescent="0.25">
      <c r="A39" s="41"/>
      <c r="B39" s="494" t="s">
        <v>12</v>
      </c>
      <c r="C39" s="494"/>
      <c r="D39" s="363" t="s">
        <v>136</v>
      </c>
      <c r="E39" s="494"/>
      <c r="F39" s="103" t="s">
        <v>148</v>
      </c>
    </row>
    <row r="40" spans="1:6" ht="21.75" customHeight="1" thickBot="1" x14ac:dyDescent="0.3">
      <c r="A40" s="40" t="s">
        <v>111</v>
      </c>
      <c r="B40" s="553"/>
      <c r="C40" s="563"/>
      <c r="D40" s="553"/>
      <c r="E40" s="553"/>
      <c r="F40" s="90"/>
    </row>
    <row r="41" spans="1:6" ht="16.5" thickTop="1" x14ac:dyDescent="0.25">
      <c r="A41" s="38"/>
      <c r="B41" s="38"/>
      <c r="C41" s="38"/>
      <c r="D41" s="38"/>
      <c r="E41" s="38"/>
      <c r="F41" s="38"/>
    </row>
    <row r="42" spans="1:6" x14ac:dyDescent="0.25">
      <c r="A42" s="39"/>
    </row>
  </sheetData>
  <sheetProtection password="CF7A" sheet="1" objects="1" scenarios="1" selectLockedCells="1"/>
  <customSheetViews>
    <customSheetView guid="{17021DDE-0EDC-429C-8B34-14A1CA2E76B2}" showGridLines="0" showRowCol="0">
      <selection activeCell="A14" sqref="A14:F14"/>
      <pageMargins left="0.59055118110236227" right="0.39370078740157483" top="0.59055118110236227" bottom="0.39370078740157483" header="0" footer="0"/>
      <pageSetup paperSize="9" orientation="portrait" blackAndWhite="1" r:id="rId1"/>
      <headerFooter alignWithMargins="0">
        <oddFooter>&amp;R&amp;9 1SP11   &amp;P</oddFooter>
      </headerFooter>
    </customSheetView>
  </customSheetViews>
  <mergeCells count="40">
    <mergeCell ref="D8:E8"/>
    <mergeCell ref="E1:F2"/>
    <mergeCell ref="E3:F3"/>
    <mergeCell ref="B5:F5"/>
    <mergeCell ref="D6:E6"/>
    <mergeCell ref="D7:E7"/>
    <mergeCell ref="B21:F21"/>
    <mergeCell ref="D9:E9"/>
    <mergeCell ref="A10:B10"/>
    <mergeCell ref="A11:B11"/>
    <mergeCell ref="B13:F13"/>
    <mergeCell ref="A14:F14"/>
    <mergeCell ref="A15:F15"/>
    <mergeCell ref="A16:F16"/>
    <mergeCell ref="B17:F17"/>
    <mergeCell ref="A18:F18"/>
    <mergeCell ref="A19:F19"/>
    <mergeCell ref="A20:F20"/>
    <mergeCell ref="B33:F33"/>
    <mergeCell ref="A22:F22"/>
    <mergeCell ref="A23:F23"/>
    <mergeCell ref="A24:F24"/>
    <mergeCell ref="B25:F25"/>
    <mergeCell ref="A26:F26"/>
    <mergeCell ref="A27:F27"/>
    <mergeCell ref="A28:F28"/>
    <mergeCell ref="B29:F29"/>
    <mergeCell ref="A30:F30"/>
    <mergeCell ref="A31:F31"/>
    <mergeCell ref="A32:F32"/>
    <mergeCell ref="B39:C39"/>
    <mergeCell ref="D39:E39"/>
    <mergeCell ref="B40:C40"/>
    <mergeCell ref="D40:E40"/>
    <mergeCell ref="A34:F34"/>
    <mergeCell ref="A35:F35"/>
    <mergeCell ref="A36:F36"/>
    <mergeCell ref="B37:C37"/>
    <mergeCell ref="D37:F37"/>
    <mergeCell ref="B38:F38"/>
  </mergeCells>
  <dataValidations count="2">
    <dataValidation type="date" errorStyle="warning" allowBlank="1" showErrorMessage="1" error="Įveskite datą" sqref="A22:F22">
      <formula1>25569</formula1>
      <formula2>42369</formula2>
    </dataValidation>
    <dataValidation type="decimal" allowBlank="1" showErrorMessage="1" errorTitle="KLAIDA" error="Įveskite skaičių !" sqref="B40:F40">
      <formula1>0</formula1>
      <formula2>9999999999999</formula2>
    </dataValidation>
  </dataValidations>
  <pageMargins left="0.59055118110236227" right="0.39370078740157483" top="0.59055118110236227" bottom="0.39370078740157483" header="0" footer="0"/>
  <pageSetup paperSize="9" orientation="portrait" blackAndWhite="1" r:id="rId2"/>
  <headerFooter alignWithMargins="0">
    <oddFooter>&amp;R&amp;9 1SP11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showGridLines="0" showRowColHeaders="0" zoomScaleNormal="100" workbookViewId="0">
      <selection activeCell="A14" sqref="A14:N14"/>
    </sheetView>
  </sheetViews>
  <sheetFormatPr defaultRowHeight="15.75" x14ac:dyDescent="0.25"/>
  <cols>
    <col min="1" max="1" width="6.1640625" style="45" customWidth="1"/>
    <col min="2" max="2" width="9.33203125" style="45"/>
    <col min="3" max="3" width="4.5" style="45" customWidth="1"/>
    <col min="4" max="4" width="9" style="45" customWidth="1"/>
    <col min="5" max="5" width="8.5" style="45" customWidth="1"/>
    <col min="6" max="6" width="4" style="45" customWidth="1"/>
    <col min="7" max="7" width="10.6640625" style="45" customWidth="1"/>
    <col min="8" max="8" width="5.33203125" style="45" customWidth="1"/>
    <col min="9" max="9" width="2.83203125" style="45" customWidth="1"/>
    <col min="10" max="10" width="2.5" style="45" customWidth="1"/>
    <col min="11" max="11" width="5.33203125" style="45" customWidth="1"/>
    <col min="12" max="12" width="7.33203125" style="45" customWidth="1"/>
    <col min="13" max="13" width="8.33203125" style="45" customWidth="1"/>
    <col min="14" max="14" width="19.5" style="45" customWidth="1"/>
    <col min="15" max="15" width="1.83203125" style="45" customWidth="1"/>
    <col min="16" max="16" width="2.83203125" style="45" hidden="1" customWidth="1"/>
    <col min="17" max="16384" width="9.33203125" style="45"/>
  </cols>
  <sheetData>
    <row r="1" spans="1:14" ht="14.25" customHeight="1" x14ac:dyDescent="0.25">
      <c r="A1" s="7"/>
      <c r="I1" s="404" t="s">
        <v>138</v>
      </c>
      <c r="J1" s="404"/>
      <c r="K1" s="404"/>
      <c r="L1" s="404"/>
      <c r="M1" s="404"/>
      <c r="N1" s="404"/>
    </row>
    <row r="2" spans="1:14" ht="16.5" customHeight="1" x14ac:dyDescent="0.25">
      <c r="A2" s="2"/>
      <c r="I2" s="404"/>
      <c r="J2" s="404"/>
      <c r="K2" s="404"/>
      <c r="L2" s="404"/>
      <c r="M2" s="404"/>
      <c r="N2" s="404"/>
    </row>
    <row r="3" spans="1:14" ht="16.5" customHeight="1" x14ac:dyDescent="0.25">
      <c r="A3" s="2"/>
      <c r="I3" s="111"/>
      <c r="J3" s="111"/>
      <c r="K3" s="111"/>
      <c r="L3" s="111"/>
      <c r="M3" s="111"/>
      <c r="N3" s="111"/>
    </row>
    <row r="4" spans="1:14" ht="16.5" customHeight="1" x14ac:dyDescent="0.25">
      <c r="A4" s="2"/>
      <c r="E4" s="45" t="s">
        <v>150</v>
      </c>
      <c r="L4" s="408"/>
      <c r="M4" s="408"/>
      <c r="N4" s="408"/>
    </row>
    <row r="5" spans="1:14" x14ac:dyDescent="0.25">
      <c r="A5" s="1"/>
      <c r="C5" s="167" t="s">
        <v>38</v>
      </c>
      <c r="D5" s="167"/>
      <c r="E5" s="167"/>
      <c r="F5" s="167"/>
      <c r="G5" s="167"/>
      <c r="H5" s="167"/>
      <c r="I5" s="167"/>
      <c r="J5" s="167"/>
      <c r="K5" s="167"/>
      <c r="L5" s="167"/>
      <c r="M5" s="167"/>
    </row>
    <row r="6" spans="1:14" x14ac:dyDescent="0.25">
      <c r="A6" s="1"/>
      <c r="C6" s="1"/>
      <c r="D6" s="1"/>
      <c r="E6" s="410" t="str">
        <f>'1F'!E11</f>
        <v xml:space="preserve">    -  -  </v>
      </c>
      <c r="F6" s="410"/>
      <c r="G6" s="410"/>
      <c r="H6" s="410"/>
      <c r="I6" s="1"/>
      <c r="J6" s="1"/>
      <c r="K6" s="1"/>
      <c r="L6" s="1"/>
      <c r="M6" s="1"/>
    </row>
    <row r="7" spans="1:14" ht="11.25" customHeight="1" x14ac:dyDescent="0.25">
      <c r="A7" s="1"/>
      <c r="C7" s="1"/>
      <c r="D7" s="1"/>
      <c r="E7" s="419" t="s">
        <v>0</v>
      </c>
      <c r="F7" s="419"/>
      <c r="G7" s="419"/>
      <c r="H7" s="419"/>
      <c r="I7" s="1"/>
      <c r="J7" s="1"/>
      <c r="K7" s="1"/>
      <c r="L7" s="1"/>
      <c r="M7" s="1"/>
    </row>
    <row r="8" spans="1:14" x14ac:dyDescent="0.25">
      <c r="A8" s="1"/>
      <c r="C8" s="1"/>
      <c r="D8" s="1"/>
      <c r="E8" s="405" t="str">
        <f>'1F'!E13</f>
        <v xml:space="preserve"> </v>
      </c>
      <c r="F8" s="405"/>
      <c r="G8" s="405"/>
      <c r="H8" s="405"/>
      <c r="I8" s="1"/>
      <c r="J8" s="1"/>
      <c r="K8" s="1"/>
      <c r="L8" s="1"/>
      <c r="M8" s="1"/>
    </row>
    <row r="9" spans="1:14" ht="12.75" customHeight="1" thickBot="1" x14ac:dyDescent="0.3">
      <c r="A9" s="2"/>
      <c r="E9" s="419" t="s">
        <v>94</v>
      </c>
      <c r="F9" s="419"/>
      <c r="G9" s="419"/>
      <c r="H9" s="419"/>
    </row>
    <row r="10" spans="1:14" ht="16.5" customHeight="1" thickBot="1" x14ac:dyDescent="0.3">
      <c r="A10" s="171" t="s">
        <v>1</v>
      </c>
      <c r="B10" s="439"/>
      <c r="C10" s="95" t="str">
        <f>'1F'!Check16</f>
        <v xml:space="preserve"> </v>
      </c>
    </row>
    <row r="11" spans="1:14" ht="17.25" customHeight="1" thickBot="1" x14ac:dyDescent="0.3">
      <c r="A11" s="171" t="s">
        <v>2</v>
      </c>
      <c r="B11" s="439"/>
      <c r="C11" s="92" t="str">
        <f>'1F'!C16</f>
        <v xml:space="preserve"> </v>
      </c>
    </row>
    <row r="12" spans="1:14" ht="5.25" customHeight="1" thickBot="1" x14ac:dyDescent="0.3">
      <c r="A12" s="2"/>
    </row>
    <row r="13" spans="1:14" ht="18" customHeight="1" thickTop="1" thickBot="1" x14ac:dyDescent="0.3">
      <c r="A13" s="5">
        <v>1</v>
      </c>
      <c r="B13" s="416" t="s">
        <v>39</v>
      </c>
      <c r="C13" s="426"/>
      <c r="D13" s="426"/>
      <c r="E13" s="426"/>
      <c r="F13" s="426"/>
      <c r="G13" s="426"/>
      <c r="H13" s="426"/>
      <c r="I13" s="426"/>
      <c r="J13" s="426"/>
      <c r="K13" s="426"/>
      <c r="L13" s="426"/>
      <c r="M13" s="426"/>
      <c r="N13" s="427"/>
    </row>
    <row r="14" spans="1:14" ht="18" customHeight="1" thickTop="1" x14ac:dyDescent="0.25">
      <c r="A14" s="329"/>
      <c r="B14" s="330"/>
      <c r="C14" s="330"/>
      <c r="D14" s="330"/>
      <c r="E14" s="330"/>
      <c r="F14" s="330"/>
      <c r="G14" s="330"/>
      <c r="H14" s="330"/>
      <c r="I14" s="330"/>
      <c r="J14" s="330"/>
      <c r="K14" s="330"/>
      <c r="L14" s="330"/>
      <c r="M14" s="330"/>
      <c r="N14" s="331"/>
    </row>
    <row r="15" spans="1:14" ht="18" customHeight="1" x14ac:dyDescent="0.25">
      <c r="A15" s="432"/>
      <c r="B15" s="433"/>
      <c r="C15" s="433"/>
      <c r="D15" s="433"/>
      <c r="E15" s="433"/>
      <c r="F15" s="433"/>
      <c r="G15" s="433"/>
      <c r="H15" s="433"/>
      <c r="I15" s="433"/>
      <c r="J15" s="433"/>
      <c r="K15" s="433"/>
      <c r="L15" s="433"/>
      <c r="M15" s="433"/>
      <c r="N15" s="434"/>
    </row>
    <row r="16" spans="1:14" ht="18" customHeight="1" thickBot="1" x14ac:dyDescent="0.3">
      <c r="A16" s="312"/>
      <c r="B16" s="428"/>
      <c r="C16" s="428"/>
      <c r="D16" s="428"/>
      <c r="E16" s="428"/>
      <c r="F16" s="428"/>
      <c r="G16" s="428"/>
      <c r="H16" s="428"/>
      <c r="I16" s="428"/>
      <c r="J16" s="428"/>
      <c r="K16" s="428"/>
      <c r="L16" s="428"/>
      <c r="M16" s="428"/>
      <c r="N16" s="429"/>
    </row>
    <row r="17" spans="1:14" ht="18" customHeight="1" thickTop="1" thickBot="1" x14ac:dyDescent="0.3">
      <c r="A17" s="5">
        <v>2</v>
      </c>
      <c r="B17" s="213" t="s">
        <v>95</v>
      </c>
      <c r="C17" s="148"/>
      <c r="D17" s="148"/>
      <c r="E17" s="148"/>
      <c r="F17" s="148"/>
      <c r="G17" s="148"/>
      <c r="H17" s="148"/>
      <c r="I17" s="148"/>
      <c r="J17" s="148"/>
      <c r="K17" s="148"/>
      <c r="L17" s="148"/>
      <c r="M17" s="148"/>
      <c r="N17" s="149"/>
    </row>
    <row r="18" spans="1:14" ht="18" customHeight="1" thickTop="1" x14ac:dyDescent="0.25">
      <c r="A18" s="161"/>
      <c r="B18" s="162"/>
      <c r="C18" s="162"/>
      <c r="D18" s="162"/>
      <c r="E18" s="162"/>
      <c r="F18" s="162"/>
      <c r="G18" s="162"/>
      <c r="H18" s="162"/>
      <c r="I18" s="162"/>
      <c r="J18" s="162"/>
      <c r="K18" s="162"/>
      <c r="L18" s="162"/>
      <c r="M18" s="162"/>
      <c r="N18" s="163"/>
    </row>
    <row r="19" spans="1:14" ht="18" customHeight="1" x14ac:dyDescent="0.25">
      <c r="A19" s="432"/>
      <c r="B19" s="433"/>
      <c r="C19" s="433"/>
      <c r="D19" s="433"/>
      <c r="E19" s="433"/>
      <c r="F19" s="433"/>
      <c r="G19" s="433"/>
      <c r="H19" s="433"/>
      <c r="I19" s="433"/>
      <c r="J19" s="433"/>
      <c r="K19" s="433"/>
      <c r="L19" s="433"/>
      <c r="M19" s="433"/>
      <c r="N19" s="434"/>
    </row>
    <row r="20" spans="1:14" ht="18" customHeight="1" thickBot="1" x14ac:dyDescent="0.3">
      <c r="A20" s="312"/>
      <c r="B20" s="428"/>
      <c r="C20" s="428"/>
      <c r="D20" s="428"/>
      <c r="E20" s="428"/>
      <c r="F20" s="428"/>
      <c r="G20" s="428"/>
      <c r="H20" s="428"/>
      <c r="I20" s="428"/>
      <c r="J20" s="428"/>
      <c r="K20" s="428"/>
      <c r="L20" s="428"/>
      <c r="M20" s="428"/>
      <c r="N20" s="429"/>
    </row>
    <row r="21" spans="1:14" ht="18" customHeight="1" thickTop="1" thickBot="1" x14ac:dyDescent="0.3">
      <c r="A21" s="5">
        <v>3</v>
      </c>
      <c r="B21" s="213" t="s">
        <v>40</v>
      </c>
      <c r="C21" s="148"/>
      <c r="D21" s="148"/>
      <c r="E21" s="148"/>
      <c r="F21" s="148"/>
      <c r="G21" s="148"/>
      <c r="H21" s="148"/>
      <c r="I21" s="148"/>
      <c r="J21" s="148"/>
      <c r="K21" s="148"/>
      <c r="L21" s="148"/>
      <c r="M21" s="148"/>
      <c r="N21" s="149"/>
    </row>
    <row r="22" spans="1:14" ht="18" customHeight="1" thickTop="1" x14ac:dyDescent="0.25">
      <c r="A22" s="164"/>
      <c r="B22" s="165"/>
      <c r="C22" s="165"/>
      <c r="D22" s="165"/>
      <c r="E22" s="165"/>
      <c r="F22" s="165"/>
      <c r="G22" s="165"/>
      <c r="H22" s="165"/>
      <c r="I22" s="165"/>
      <c r="J22" s="165"/>
      <c r="K22" s="165"/>
      <c r="L22" s="165"/>
      <c r="M22" s="165"/>
      <c r="N22" s="166"/>
    </row>
    <row r="23" spans="1:14" ht="18" customHeight="1" x14ac:dyDescent="0.25">
      <c r="A23" s="432"/>
      <c r="B23" s="433"/>
      <c r="C23" s="433"/>
      <c r="D23" s="433"/>
      <c r="E23" s="433"/>
      <c r="F23" s="433"/>
      <c r="G23" s="433"/>
      <c r="H23" s="433"/>
      <c r="I23" s="433"/>
      <c r="J23" s="433"/>
      <c r="K23" s="433"/>
      <c r="L23" s="433"/>
      <c r="M23" s="433"/>
      <c r="N23" s="434"/>
    </row>
    <row r="24" spans="1:14" ht="18" customHeight="1" thickBot="1" x14ac:dyDescent="0.3">
      <c r="A24" s="312"/>
      <c r="B24" s="428"/>
      <c r="C24" s="428"/>
      <c r="D24" s="428"/>
      <c r="E24" s="428"/>
      <c r="F24" s="428"/>
      <c r="G24" s="428"/>
      <c r="H24" s="428"/>
      <c r="I24" s="428"/>
      <c r="J24" s="428"/>
      <c r="K24" s="428"/>
      <c r="L24" s="428"/>
      <c r="M24" s="428"/>
      <c r="N24" s="429"/>
    </row>
    <row r="25" spans="1:14" ht="18" customHeight="1" thickTop="1" thickBot="1" x14ac:dyDescent="0.3">
      <c r="A25" s="5">
        <v>4</v>
      </c>
      <c r="B25" s="213" t="s">
        <v>79</v>
      </c>
      <c r="C25" s="148"/>
      <c r="D25" s="148"/>
      <c r="E25" s="148"/>
      <c r="F25" s="148"/>
      <c r="G25" s="148"/>
      <c r="H25" s="148"/>
      <c r="I25" s="148"/>
      <c r="J25" s="148"/>
      <c r="K25" s="148"/>
      <c r="L25" s="148"/>
      <c r="M25" s="148"/>
      <c r="N25" s="149"/>
    </row>
    <row r="26" spans="1:14" ht="18" customHeight="1" thickTop="1" x14ac:dyDescent="0.25">
      <c r="A26" s="341"/>
      <c r="B26" s="342"/>
      <c r="C26" s="342"/>
      <c r="D26" s="342"/>
      <c r="E26" s="342"/>
      <c r="F26" s="342"/>
      <c r="G26" s="342"/>
      <c r="H26" s="342"/>
      <c r="I26" s="342"/>
      <c r="J26" s="342"/>
      <c r="K26" s="342"/>
      <c r="L26" s="342"/>
      <c r="M26" s="342"/>
      <c r="N26" s="343"/>
    </row>
    <row r="27" spans="1:14" ht="18" customHeight="1" x14ac:dyDescent="0.25">
      <c r="A27" s="432"/>
      <c r="B27" s="433"/>
      <c r="C27" s="433"/>
      <c r="D27" s="433"/>
      <c r="E27" s="433"/>
      <c r="F27" s="433"/>
      <c r="G27" s="433"/>
      <c r="H27" s="433"/>
      <c r="I27" s="433"/>
      <c r="J27" s="433"/>
      <c r="K27" s="433"/>
      <c r="L27" s="433"/>
      <c r="M27" s="433"/>
      <c r="N27" s="434"/>
    </row>
    <row r="28" spans="1:14" ht="18" customHeight="1" thickBot="1" x14ac:dyDescent="0.3">
      <c r="A28" s="312"/>
      <c r="B28" s="428"/>
      <c r="C28" s="428"/>
      <c r="D28" s="428"/>
      <c r="E28" s="428"/>
      <c r="F28" s="428"/>
      <c r="G28" s="428"/>
      <c r="H28" s="428"/>
      <c r="I28" s="428"/>
      <c r="J28" s="428"/>
      <c r="K28" s="428"/>
      <c r="L28" s="428"/>
      <c r="M28" s="428"/>
      <c r="N28" s="429"/>
    </row>
    <row r="29" spans="1:14" ht="18" customHeight="1" thickTop="1" thickBot="1" x14ac:dyDescent="0.3">
      <c r="A29" s="5">
        <v>5</v>
      </c>
      <c r="B29" s="219" t="s">
        <v>41</v>
      </c>
      <c r="C29" s="360"/>
      <c r="D29" s="360"/>
      <c r="E29" s="360"/>
      <c r="F29" s="360"/>
      <c r="G29" s="360"/>
      <c r="H29" s="360"/>
      <c r="I29" s="360"/>
      <c r="J29" s="360"/>
      <c r="K29" s="360"/>
      <c r="L29" s="360"/>
      <c r="M29" s="360"/>
      <c r="N29" s="361"/>
    </row>
    <row r="30" spans="1:14" ht="18" customHeight="1" thickTop="1" x14ac:dyDescent="0.25">
      <c r="A30" s="161"/>
      <c r="B30" s="162"/>
      <c r="C30" s="162"/>
      <c r="D30" s="162"/>
      <c r="E30" s="162"/>
      <c r="F30" s="162"/>
      <c r="G30" s="162"/>
      <c r="H30" s="162"/>
      <c r="I30" s="162"/>
      <c r="J30" s="162"/>
      <c r="K30" s="162"/>
      <c r="L30" s="162"/>
      <c r="M30" s="162"/>
      <c r="N30" s="163"/>
    </row>
    <row r="31" spans="1:14" ht="18" customHeight="1" x14ac:dyDescent="0.25">
      <c r="A31" s="432"/>
      <c r="B31" s="433"/>
      <c r="C31" s="433"/>
      <c r="D31" s="433"/>
      <c r="E31" s="433"/>
      <c r="F31" s="433"/>
      <c r="G31" s="433"/>
      <c r="H31" s="433"/>
      <c r="I31" s="433"/>
      <c r="J31" s="433"/>
      <c r="K31" s="433"/>
      <c r="L31" s="433"/>
      <c r="M31" s="433"/>
      <c r="N31" s="434"/>
    </row>
    <row r="32" spans="1:14" ht="18" customHeight="1" thickBot="1" x14ac:dyDescent="0.3">
      <c r="A32" s="312"/>
      <c r="B32" s="428"/>
      <c r="C32" s="428"/>
      <c r="D32" s="428"/>
      <c r="E32" s="428"/>
      <c r="F32" s="428"/>
      <c r="G32" s="428"/>
      <c r="H32" s="428"/>
      <c r="I32" s="428"/>
      <c r="J32" s="428"/>
      <c r="K32" s="428"/>
      <c r="L32" s="428"/>
      <c r="M32" s="428"/>
      <c r="N32" s="429"/>
    </row>
    <row r="33" spans="1:17" ht="18" customHeight="1" thickTop="1" thickBot="1" x14ac:dyDescent="0.3">
      <c r="A33" s="5">
        <v>6</v>
      </c>
      <c r="B33" s="213" t="s">
        <v>96</v>
      </c>
      <c r="C33" s="148"/>
      <c r="D33" s="148"/>
      <c r="E33" s="148"/>
      <c r="F33" s="148"/>
      <c r="G33" s="148"/>
      <c r="H33" s="148"/>
      <c r="I33" s="148"/>
      <c r="J33" s="148"/>
      <c r="K33" s="148"/>
      <c r="L33" s="148"/>
      <c r="M33" s="148"/>
      <c r="N33" s="149"/>
      <c r="Q33" s="47"/>
    </row>
    <row r="34" spans="1:17" ht="18" customHeight="1" thickTop="1" x14ac:dyDescent="0.25">
      <c r="A34" s="161"/>
      <c r="B34" s="162"/>
      <c r="C34" s="162"/>
      <c r="D34" s="162"/>
      <c r="E34" s="162"/>
      <c r="F34" s="162"/>
      <c r="G34" s="162"/>
      <c r="H34" s="162"/>
      <c r="I34" s="162"/>
      <c r="J34" s="162"/>
      <c r="K34" s="162"/>
      <c r="L34" s="162"/>
      <c r="M34" s="162"/>
      <c r="N34" s="163"/>
      <c r="Q34" s="47"/>
    </row>
    <row r="35" spans="1:17" ht="18" customHeight="1" x14ac:dyDescent="0.25">
      <c r="A35" s="432"/>
      <c r="B35" s="433"/>
      <c r="C35" s="433"/>
      <c r="D35" s="433"/>
      <c r="E35" s="433"/>
      <c r="F35" s="433"/>
      <c r="G35" s="433"/>
      <c r="H35" s="433"/>
      <c r="I35" s="433"/>
      <c r="J35" s="433"/>
      <c r="K35" s="433"/>
      <c r="L35" s="433"/>
      <c r="M35" s="433"/>
      <c r="N35" s="434"/>
      <c r="Q35" s="47"/>
    </row>
    <row r="36" spans="1:17" ht="18" customHeight="1" thickBot="1" x14ac:dyDescent="0.3">
      <c r="A36" s="312"/>
      <c r="B36" s="428"/>
      <c r="C36" s="428"/>
      <c r="D36" s="428"/>
      <c r="E36" s="428"/>
      <c r="F36" s="428"/>
      <c r="G36" s="428"/>
      <c r="H36" s="428"/>
      <c r="I36" s="428"/>
      <c r="J36" s="428"/>
      <c r="K36" s="428"/>
      <c r="L36" s="428"/>
      <c r="M36" s="428"/>
      <c r="N36" s="429"/>
    </row>
    <row r="37" spans="1:17" ht="31.5" customHeight="1" thickTop="1" thickBot="1" x14ac:dyDescent="0.3">
      <c r="A37" s="98">
        <v>7</v>
      </c>
      <c r="B37" s="335" t="s">
        <v>97</v>
      </c>
      <c r="C37" s="453"/>
      <c r="D37" s="453"/>
      <c r="E37" s="454"/>
      <c r="F37" s="338"/>
      <c r="G37" s="339"/>
      <c r="H37" s="339"/>
      <c r="I37" s="339"/>
      <c r="J37" s="339"/>
      <c r="K37" s="339"/>
      <c r="L37" s="339"/>
      <c r="M37" s="339"/>
      <c r="N37" s="340"/>
    </row>
    <row r="38" spans="1:17" ht="17.25" customHeight="1" thickBot="1" x14ac:dyDescent="0.3">
      <c r="A38" s="48">
        <v>8</v>
      </c>
      <c r="B38" s="213" t="s">
        <v>65</v>
      </c>
      <c r="C38" s="148"/>
      <c r="D38" s="148"/>
      <c r="E38" s="148"/>
      <c r="F38" s="148"/>
      <c r="G38" s="148"/>
      <c r="H38" s="148"/>
      <c r="I38" s="148"/>
      <c r="J38" s="148"/>
      <c r="K38" s="148"/>
      <c r="L38" s="148"/>
      <c r="M38" s="148"/>
      <c r="N38" s="149"/>
    </row>
    <row r="39" spans="1:17" ht="47.25" customHeight="1" thickTop="1" x14ac:dyDescent="0.25">
      <c r="A39" s="16"/>
      <c r="B39" s="217"/>
      <c r="C39" s="364"/>
      <c r="D39" s="364"/>
      <c r="E39" s="364"/>
      <c r="F39" s="218"/>
      <c r="G39" s="321" t="s">
        <v>12</v>
      </c>
      <c r="H39" s="321"/>
      <c r="I39" s="321"/>
      <c r="J39" s="321"/>
      <c r="K39" s="211" t="s">
        <v>136</v>
      </c>
      <c r="L39" s="211"/>
      <c r="M39" s="211"/>
      <c r="N39" s="12" t="s">
        <v>139</v>
      </c>
    </row>
    <row r="40" spans="1:17" ht="47.25" customHeight="1" x14ac:dyDescent="0.25">
      <c r="A40" s="13" t="s">
        <v>42</v>
      </c>
      <c r="B40" s="318" t="s">
        <v>43</v>
      </c>
      <c r="C40" s="319"/>
      <c r="D40" s="319"/>
      <c r="E40" s="319"/>
      <c r="F40" s="320"/>
      <c r="G40" s="422"/>
      <c r="H40" s="423"/>
      <c r="I40" s="423"/>
      <c r="J40" s="424"/>
      <c r="K40" s="422"/>
      <c r="L40" s="423"/>
      <c r="M40" s="424"/>
      <c r="N40" s="88"/>
    </row>
    <row r="41" spans="1:17" ht="18" customHeight="1" x14ac:dyDescent="0.35">
      <c r="A41" s="15" t="s">
        <v>44</v>
      </c>
      <c r="B41" s="299" t="s">
        <v>140</v>
      </c>
      <c r="C41" s="445"/>
      <c r="D41" s="445"/>
      <c r="E41" s="445"/>
      <c r="F41" s="446"/>
      <c r="G41" s="422"/>
      <c r="H41" s="423"/>
      <c r="I41" s="423"/>
      <c r="J41" s="424"/>
      <c r="K41" s="422"/>
      <c r="L41" s="423"/>
      <c r="M41" s="424"/>
      <c r="N41" s="88"/>
    </row>
    <row r="42" spans="1:17" ht="18" customHeight="1" x14ac:dyDescent="0.25">
      <c r="A42" s="13" t="s">
        <v>45</v>
      </c>
      <c r="B42" s="447"/>
      <c r="C42" s="448"/>
      <c r="D42" s="448"/>
      <c r="E42" s="448"/>
      <c r="F42" s="449"/>
      <c r="G42" s="422"/>
      <c r="H42" s="423"/>
      <c r="I42" s="423"/>
      <c r="J42" s="424"/>
      <c r="K42" s="422"/>
      <c r="L42" s="423"/>
      <c r="M42" s="424"/>
      <c r="N42" s="88"/>
    </row>
    <row r="43" spans="1:17" ht="18" customHeight="1" x14ac:dyDescent="0.25">
      <c r="A43" s="13" t="s">
        <v>98</v>
      </c>
      <c r="B43" s="447"/>
      <c r="C43" s="448"/>
      <c r="D43" s="448"/>
      <c r="E43" s="448"/>
      <c r="F43" s="449"/>
      <c r="G43" s="422"/>
      <c r="H43" s="423"/>
      <c r="I43" s="423"/>
      <c r="J43" s="424"/>
      <c r="K43" s="422"/>
      <c r="L43" s="423"/>
      <c r="M43" s="424"/>
      <c r="N43" s="88"/>
    </row>
    <row r="44" spans="1:17" ht="18" customHeight="1" x14ac:dyDescent="0.25">
      <c r="A44" s="13" t="s">
        <v>99</v>
      </c>
      <c r="B44" s="447"/>
      <c r="C44" s="448"/>
      <c r="D44" s="448"/>
      <c r="E44" s="448"/>
      <c r="F44" s="449"/>
      <c r="G44" s="422"/>
      <c r="H44" s="423"/>
      <c r="I44" s="423"/>
      <c r="J44" s="424"/>
      <c r="K44" s="422"/>
      <c r="L44" s="423"/>
      <c r="M44" s="424"/>
      <c r="N44" s="88"/>
    </row>
    <row r="45" spans="1:17" ht="18" customHeight="1" x14ac:dyDescent="0.25">
      <c r="A45" s="13" t="s">
        <v>100</v>
      </c>
      <c r="B45" s="450"/>
      <c r="C45" s="451"/>
      <c r="D45" s="451"/>
      <c r="E45" s="451"/>
      <c r="F45" s="452"/>
      <c r="G45" s="422"/>
      <c r="H45" s="423"/>
      <c r="I45" s="423"/>
      <c r="J45" s="424"/>
      <c r="K45" s="422"/>
      <c r="L45" s="423"/>
      <c r="M45" s="424"/>
      <c r="N45" s="88"/>
    </row>
    <row r="46" spans="1:17" ht="18.75" customHeight="1" thickBot="1" x14ac:dyDescent="0.3">
      <c r="A46" s="324" t="s">
        <v>46</v>
      </c>
      <c r="B46" s="325"/>
      <c r="C46" s="325"/>
      <c r="D46" s="325"/>
      <c r="E46" s="325"/>
      <c r="F46" s="326"/>
      <c r="G46" s="425">
        <f>SUM(G40:J45)</f>
        <v>0</v>
      </c>
      <c r="H46" s="327"/>
      <c r="I46" s="327"/>
      <c r="J46" s="328"/>
      <c r="K46" s="425">
        <f>SUM(K40:M45)</f>
        <v>0</v>
      </c>
      <c r="L46" s="327"/>
      <c r="M46" s="328"/>
      <c r="N46" s="89">
        <f>SUM(N40:N45)</f>
        <v>0</v>
      </c>
    </row>
    <row r="47" spans="1:17" ht="18" customHeight="1" x14ac:dyDescent="0.25">
      <c r="A47" s="297">
        <v>9</v>
      </c>
      <c r="B47" s="357" t="s">
        <v>141</v>
      </c>
      <c r="C47" s="358"/>
      <c r="D47" s="358"/>
      <c r="E47" s="358"/>
      <c r="F47" s="358"/>
      <c r="G47" s="358"/>
      <c r="H47" s="358"/>
      <c r="I47" s="358"/>
      <c r="J47" s="358"/>
      <c r="K47" s="358"/>
      <c r="L47" s="358"/>
      <c r="M47" s="358"/>
      <c r="N47" s="359"/>
    </row>
    <row r="48" spans="1:17" ht="16.5" thickBot="1" x14ac:dyDescent="0.3">
      <c r="A48" s="356"/>
      <c r="B48" s="219"/>
      <c r="C48" s="360"/>
      <c r="D48" s="360"/>
      <c r="E48" s="360"/>
      <c r="F48" s="360"/>
      <c r="G48" s="360"/>
      <c r="H48" s="360"/>
      <c r="I48" s="360"/>
      <c r="J48" s="360"/>
      <c r="K48" s="360"/>
      <c r="L48" s="360"/>
      <c r="M48" s="360"/>
      <c r="N48" s="361"/>
    </row>
    <row r="49" spans="1:14" ht="34.5" customHeight="1" thickTop="1" x14ac:dyDescent="0.25">
      <c r="A49" s="456" t="s">
        <v>47</v>
      </c>
      <c r="B49" s="457"/>
      <c r="C49" s="457"/>
      <c r="D49" s="371"/>
      <c r="E49" s="217" t="s">
        <v>101</v>
      </c>
      <c r="F49" s="364"/>
      <c r="G49" s="218"/>
      <c r="H49" s="217" t="s">
        <v>80</v>
      </c>
      <c r="I49" s="364"/>
      <c r="J49" s="364"/>
      <c r="K49" s="218"/>
      <c r="L49" s="217" t="s">
        <v>48</v>
      </c>
      <c r="M49" s="364"/>
      <c r="N49" s="421"/>
    </row>
    <row r="50" spans="1:14" ht="27.95" customHeight="1" x14ac:dyDescent="0.25">
      <c r="A50" s="287"/>
      <c r="B50" s="288"/>
      <c r="C50" s="288"/>
      <c r="D50" s="289"/>
      <c r="E50" s="294"/>
      <c r="F50" s="288"/>
      <c r="G50" s="289"/>
      <c r="H50" s="291"/>
      <c r="I50" s="292"/>
      <c r="J50" s="292"/>
      <c r="K50" s="293"/>
      <c r="L50" s="294"/>
      <c r="M50" s="288"/>
      <c r="N50" s="420"/>
    </row>
    <row r="51" spans="1:14" ht="27.95" customHeight="1" x14ac:dyDescent="0.25">
      <c r="A51" s="287"/>
      <c r="B51" s="288"/>
      <c r="C51" s="288"/>
      <c r="D51" s="289"/>
      <c r="E51" s="294"/>
      <c r="F51" s="288"/>
      <c r="G51" s="289"/>
      <c r="H51" s="291"/>
      <c r="I51" s="292"/>
      <c r="J51" s="292"/>
      <c r="K51" s="293"/>
      <c r="L51" s="294"/>
      <c r="M51" s="288"/>
      <c r="N51" s="420"/>
    </row>
    <row r="52" spans="1:14" ht="27.95" customHeight="1" x14ac:dyDescent="0.25">
      <c r="A52" s="287"/>
      <c r="B52" s="288"/>
      <c r="C52" s="288"/>
      <c r="D52" s="289"/>
      <c r="E52" s="294"/>
      <c r="F52" s="288"/>
      <c r="G52" s="289"/>
      <c r="H52" s="291"/>
      <c r="I52" s="292"/>
      <c r="J52" s="292"/>
      <c r="K52" s="293"/>
      <c r="L52" s="294"/>
      <c r="M52" s="288"/>
      <c r="N52" s="420"/>
    </row>
    <row r="53" spans="1:14" ht="27.95" customHeight="1" x14ac:dyDescent="0.25">
      <c r="A53" s="287"/>
      <c r="B53" s="288"/>
      <c r="C53" s="288"/>
      <c r="D53" s="289"/>
      <c r="E53" s="294"/>
      <c r="F53" s="288"/>
      <c r="G53" s="289"/>
      <c r="H53" s="291"/>
      <c r="I53" s="292"/>
      <c r="J53" s="292"/>
      <c r="K53" s="293"/>
      <c r="L53" s="294"/>
      <c r="M53" s="288"/>
      <c r="N53" s="420"/>
    </row>
    <row r="54" spans="1:14" ht="27.95" customHeight="1" x14ac:dyDescent="0.25">
      <c r="A54" s="287"/>
      <c r="B54" s="288"/>
      <c r="C54" s="288"/>
      <c r="D54" s="289"/>
      <c r="E54" s="294"/>
      <c r="F54" s="288"/>
      <c r="G54" s="289"/>
      <c r="H54" s="291"/>
      <c r="I54" s="292"/>
      <c r="J54" s="292"/>
      <c r="K54" s="293"/>
      <c r="L54" s="294"/>
      <c r="M54" s="288"/>
      <c r="N54" s="420"/>
    </row>
    <row r="55" spans="1:14" ht="27.95" customHeight="1" thickBot="1" x14ac:dyDescent="0.3">
      <c r="A55" s="349"/>
      <c r="B55" s="350"/>
      <c r="C55" s="350"/>
      <c r="D55" s="351"/>
      <c r="E55" s="352"/>
      <c r="F55" s="350"/>
      <c r="G55" s="351"/>
      <c r="H55" s="353"/>
      <c r="I55" s="354"/>
      <c r="J55" s="354"/>
      <c r="K55" s="355"/>
      <c r="L55" s="352"/>
      <c r="M55" s="350"/>
      <c r="N55" s="430"/>
    </row>
    <row r="56" spans="1:14" ht="15" customHeight="1" x14ac:dyDescent="0.25">
      <c r="A56" s="297">
        <v>10</v>
      </c>
      <c r="B56" s="357" t="s">
        <v>142</v>
      </c>
      <c r="C56" s="358"/>
      <c r="D56" s="358"/>
      <c r="E56" s="358"/>
      <c r="F56" s="358"/>
      <c r="G56" s="358"/>
      <c r="H56" s="358"/>
      <c r="I56" s="358"/>
      <c r="J56" s="358"/>
      <c r="K56" s="358"/>
      <c r="L56" s="358"/>
      <c r="M56" s="358"/>
      <c r="N56" s="359"/>
    </row>
    <row r="57" spans="1:14" ht="19.5" customHeight="1" thickBot="1" x14ac:dyDescent="0.3">
      <c r="A57" s="356"/>
      <c r="B57" s="219"/>
      <c r="C57" s="360"/>
      <c r="D57" s="360"/>
      <c r="E57" s="360"/>
      <c r="F57" s="360"/>
      <c r="G57" s="360"/>
      <c r="H57" s="360"/>
      <c r="I57" s="360"/>
      <c r="J57" s="360"/>
      <c r="K57" s="360"/>
      <c r="L57" s="360"/>
      <c r="M57" s="360"/>
      <c r="N57" s="361"/>
    </row>
    <row r="58" spans="1:14" ht="33" customHeight="1" thickTop="1" x14ac:dyDescent="0.25">
      <c r="A58" s="456" t="s">
        <v>47</v>
      </c>
      <c r="B58" s="457"/>
      <c r="C58" s="457"/>
      <c r="D58" s="371"/>
      <c r="E58" s="217" t="s">
        <v>101</v>
      </c>
      <c r="F58" s="364"/>
      <c r="G58" s="218"/>
      <c r="H58" s="217" t="s">
        <v>80</v>
      </c>
      <c r="I58" s="364"/>
      <c r="J58" s="364"/>
      <c r="K58" s="218"/>
      <c r="L58" s="217" t="s">
        <v>48</v>
      </c>
      <c r="M58" s="364"/>
      <c r="N58" s="421"/>
    </row>
    <row r="59" spans="1:14" ht="27.95" customHeight="1" x14ac:dyDescent="0.25">
      <c r="A59" s="287"/>
      <c r="B59" s="288"/>
      <c r="C59" s="288"/>
      <c r="D59" s="289"/>
      <c r="E59" s="294"/>
      <c r="F59" s="288"/>
      <c r="G59" s="289"/>
      <c r="H59" s="291"/>
      <c r="I59" s="292"/>
      <c r="J59" s="292"/>
      <c r="K59" s="293"/>
      <c r="L59" s="294"/>
      <c r="M59" s="288"/>
      <c r="N59" s="420"/>
    </row>
    <row r="60" spans="1:14" ht="27.95" customHeight="1" x14ac:dyDescent="0.25">
      <c r="A60" s="287"/>
      <c r="B60" s="288"/>
      <c r="C60" s="288"/>
      <c r="D60" s="289"/>
      <c r="E60" s="294"/>
      <c r="F60" s="288"/>
      <c r="G60" s="289"/>
      <c r="H60" s="291"/>
      <c r="I60" s="292"/>
      <c r="J60" s="292"/>
      <c r="K60" s="293"/>
      <c r="L60" s="294"/>
      <c r="M60" s="288"/>
      <c r="N60" s="420"/>
    </row>
    <row r="61" spans="1:14" ht="27.95" customHeight="1" x14ac:dyDescent="0.25">
      <c r="A61" s="287"/>
      <c r="B61" s="288"/>
      <c r="C61" s="288"/>
      <c r="D61" s="289"/>
      <c r="E61" s="294"/>
      <c r="F61" s="288"/>
      <c r="G61" s="289"/>
      <c r="H61" s="291"/>
      <c r="I61" s="292"/>
      <c r="J61" s="292"/>
      <c r="K61" s="293"/>
      <c r="L61" s="294"/>
      <c r="M61" s="288"/>
      <c r="N61" s="420"/>
    </row>
    <row r="62" spans="1:14" ht="27.95" customHeight="1" x14ac:dyDescent="0.25">
      <c r="A62" s="287"/>
      <c r="B62" s="288"/>
      <c r="C62" s="288"/>
      <c r="D62" s="289"/>
      <c r="E62" s="294"/>
      <c r="F62" s="288"/>
      <c r="G62" s="289"/>
      <c r="H62" s="291"/>
      <c r="I62" s="292"/>
      <c r="J62" s="292"/>
      <c r="K62" s="293"/>
      <c r="L62" s="294"/>
      <c r="M62" s="288"/>
      <c r="N62" s="420"/>
    </row>
    <row r="63" spans="1:14" ht="27.95" customHeight="1" x14ac:dyDescent="0.25">
      <c r="A63" s="287"/>
      <c r="B63" s="288"/>
      <c r="C63" s="288"/>
      <c r="D63" s="289"/>
      <c r="E63" s="294"/>
      <c r="F63" s="288"/>
      <c r="G63" s="289"/>
      <c r="H63" s="291"/>
      <c r="I63" s="292"/>
      <c r="J63" s="292"/>
      <c r="K63" s="293"/>
      <c r="L63" s="294"/>
      <c r="M63" s="288"/>
      <c r="N63" s="420"/>
    </row>
    <row r="64" spans="1:14" ht="27.95" customHeight="1" thickBot="1" x14ac:dyDescent="0.3">
      <c r="A64" s="349"/>
      <c r="B64" s="350"/>
      <c r="C64" s="350"/>
      <c r="D64" s="351"/>
      <c r="E64" s="352"/>
      <c r="F64" s="350"/>
      <c r="G64" s="351"/>
      <c r="H64" s="353"/>
      <c r="I64" s="354"/>
      <c r="J64" s="354"/>
      <c r="K64" s="355"/>
      <c r="L64" s="352"/>
      <c r="M64" s="350"/>
      <c r="N64" s="430"/>
    </row>
    <row r="65" spans="1:18" ht="16.5" customHeight="1" thickBot="1" x14ac:dyDescent="0.3">
      <c r="A65" s="48">
        <v>11</v>
      </c>
      <c r="B65" s="213" t="s">
        <v>49</v>
      </c>
      <c r="C65" s="148"/>
      <c r="D65" s="148"/>
      <c r="E65" s="148"/>
      <c r="F65" s="148"/>
      <c r="G65" s="148"/>
      <c r="H65" s="148"/>
      <c r="I65" s="148"/>
      <c r="J65" s="148"/>
      <c r="K65" s="148"/>
      <c r="L65" s="148"/>
      <c r="M65" s="148"/>
      <c r="N65" s="149"/>
    </row>
    <row r="66" spans="1:18" ht="15" customHeight="1" thickTop="1" thickBot="1" x14ac:dyDescent="0.3">
      <c r="A66" s="377"/>
      <c r="B66" s="440" t="s">
        <v>50</v>
      </c>
      <c r="C66" s="441"/>
      <c r="D66" s="441"/>
      <c r="E66" s="441"/>
      <c r="F66" s="441"/>
      <c r="G66" s="442"/>
      <c r="H66" s="374" t="s">
        <v>66</v>
      </c>
      <c r="I66" s="375"/>
      <c r="J66" s="375"/>
      <c r="K66" s="375"/>
      <c r="L66" s="375"/>
      <c r="M66" s="375"/>
      <c r="N66" s="376"/>
    </row>
    <row r="67" spans="1:18" ht="16.5" customHeight="1" thickBot="1" x14ac:dyDescent="0.3">
      <c r="A67" s="435"/>
      <c r="B67" s="154" t="s">
        <v>51</v>
      </c>
      <c r="C67" s="131"/>
      <c r="D67" s="131"/>
      <c r="E67" s="431"/>
      <c r="F67" s="64" t="s">
        <v>107</v>
      </c>
      <c r="G67" s="17"/>
      <c r="H67" s="382"/>
      <c r="I67" s="383"/>
      <c r="J67" s="383"/>
      <c r="K67" s="383"/>
      <c r="L67" s="383"/>
      <c r="M67" s="383"/>
      <c r="N67" s="384"/>
      <c r="P67" s="45" t="s">
        <v>106</v>
      </c>
    </row>
    <row r="68" spans="1:18" ht="16.5" customHeight="1" thickBot="1" x14ac:dyDescent="0.3">
      <c r="A68" s="435"/>
      <c r="B68" s="154" t="s">
        <v>52</v>
      </c>
      <c r="C68" s="131"/>
      <c r="D68" s="131"/>
      <c r="E68" s="431"/>
      <c r="F68" s="64"/>
      <c r="G68" s="18"/>
      <c r="H68" s="385"/>
      <c r="I68" s="143"/>
      <c r="J68" s="143"/>
      <c r="K68" s="143"/>
      <c r="L68" s="143"/>
      <c r="M68" s="143"/>
      <c r="N68" s="386"/>
      <c r="P68" s="45" t="s">
        <v>107</v>
      </c>
    </row>
    <row r="69" spans="1:18" ht="16.5" customHeight="1" thickBot="1" x14ac:dyDescent="0.3">
      <c r="A69" s="435"/>
      <c r="B69" s="154" t="s">
        <v>53</v>
      </c>
      <c r="C69" s="131"/>
      <c r="D69" s="131"/>
      <c r="E69" s="431"/>
      <c r="F69" s="64"/>
      <c r="G69" s="18"/>
      <c r="H69" s="385"/>
      <c r="I69" s="143"/>
      <c r="J69" s="143"/>
      <c r="K69" s="143"/>
      <c r="L69" s="143"/>
      <c r="M69" s="143"/>
      <c r="N69" s="386"/>
    </row>
    <row r="70" spans="1:18" ht="16.5" customHeight="1" thickBot="1" x14ac:dyDescent="0.3">
      <c r="A70" s="435"/>
      <c r="B70" s="154" t="s">
        <v>54</v>
      </c>
      <c r="C70" s="131"/>
      <c r="D70" s="131"/>
      <c r="E70" s="431"/>
      <c r="F70" s="64"/>
      <c r="G70" s="18"/>
      <c r="H70" s="385"/>
      <c r="I70" s="143"/>
      <c r="J70" s="143"/>
      <c r="K70" s="143"/>
      <c r="L70" s="143"/>
      <c r="M70" s="143"/>
      <c r="N70" s="386"/>
      <c r="P70" s="54"/>
      <c r="Q70" s="91" t="str">
        <f>IF(OR(Check29="X",Check30="X",Check31="X",Check32="X",Check33="X",Check35="X",Check34="X"),"","11 langelyje neužpildyta &lt;Investuotojas&gt;")</f>
        <v>11 langelyje neužpildyta &lt;Investuotojas&gt;</v>
      </c>
    </row>
    <row r="71" spans="1:18" ht="16.5" customHeight="1" thickBot="1" x14ac:dyDescent="0.3">
      <c r="A71" s="435"/>
      <c r="B71" s="154" t="s">
        <v>102</v>
      </c>
      <c r="C71" s="131"/>
      <c r="D71" s="131"/>
      <c r="E71" s="431"/>
      <c r="F71" s="64"/>
      <c r="G71" s="18"/>
      <c r="H71" s="385"/>
      <c r="I71" s="143"/>
      <c r="J71" s="143"/>
      <c r="K71" s="143"/>
      <c r="L71" s="143"/>
      <c r="M71" s="143"/>
      <c r="N71" s="386"/>
      <c r="Q71" s="54" t="str">
        <f>IF(LEN(TRIM(Check29)&amp;TRIM(Check30)&amp;TRIM(Check31)&amp;TRIM(Check32)&amp;TRIM(Check33)&amp;TRIM(Check35)&amp;TRIM(Check34))&gt;1,"Pasirinkite vieną Investuotoją","")</f>
        <v/>
      </c>
    </row>
    <row r="72" spans="1:18" ht="16.5" customHeight="1" thickBot="1" x14ac:dyDescent="0.3">
      <c r="A72" s="435"/>
      <c r="B72" s="154" t="s">
        <v>103</v>
      </c>
      <c r="C72" s="131"/>
      <c r="D72" s="131"/>
      <c r="E72" s="431"/>
      <c r="F72" s="64" t="s">
        <v>107</v>
      </c>
      <c r="G72" s="18"/>
      <c r="H72" s="385"/>
      <c r="I72" s="143"/>
      <c r="J72" s="143"/>
      <c r="K72" s="143"/>
      <c r="L72" s="143"/>
      <c r="M72" s="143"/>
      <c r="N72" s="386"/>
      <c r="P72" s="50"/>
      <c r="Q72" s="50"/>
      <c r="R72" s="50"/>
    </row>
    <row r="73" spans="1:18" ht="30" customHeight="1" thickBot="1" x14ac:dyDescent="0.3">
      <c r="A73" s="436"/>
      <c r="B73" s="395" t="s">
        <v>55</v>
      </c>
      <c r="C73" s="437"/>
      <c r="D73" s="437"/>
      <c r="E73" s="438"/>
      <c r="F73" s="64" t="s">
        <v>107</v>
      </c>
      <c r="G73" s="19"/>
      <c r="H73" s="387"/>
      <c r="I73" s="388"/>
      <c r="J73" s="388"/>
      <c r="K73" s="388"/>
      <c r="L73" s="388"/>
      <c r="M73" s="388"/>
      <c r="N73" s="389"/>
      <c r="P73" s="50"/>
      <c r="Q73" s="50"/>
      <c r="R73" s="50"/>
    </row>
    <row r="74" spans="1:18" ht="18.75" customHeight="1" thickBot="1" x14ac:dyDescent="0.3">
      <c r="A74" s="46" t="s">
        <v>56</v>
      </c>
      <c r="B74" s="213" t="s">
        <v>57</v>
      </c>
      <c r="C74" s="148"/>
      <c r="D74" s="148"/>
      <c r="E74" s="148"/>
      <c r="F74" s="148"/>
      <c r="G74" s="148"/>
      <c r="H74" s="148"/>
      <c r="I74" s="148"/>
      <c r="J74" s="148"/>
      <c r="K74" s="148"/>
      <c r="L74" s="148"/>
      <c r="M74" s="148"/>
      <c r="N74" s="149"/>
    </row>
    <row r="75" spans="1:18" ht="79.5" customHeight="1" thickTop="1" x14ac:dyDescent="0.25">
      <c r="A75" s="21" t="s">
        <v>58</v>
      </c>
      <c r="B75" s="154" t="s">
        <v>143</v>
      </c>
      <c r="C75" s="131"/>
      <c r="D75" s="131"/>
      <c r="E75" s="131"/>
      <c r="F75" s="131"/>
      <c r="G75" s="131"/>
      <c r="H75" s="131"/>
      <c r="I75" s="131"/>
      <c r="J75" s="131"/>
      <c r="K75" s="131"/>
      <c r="L75" s="131"/>
      <c r="M75" s="155"/>
      <c r="N75" s="65"/>
    </row>
    <row r="76" spans="1:18" ht="78.75" customHeight="1" x14ac:dyDescent="0.25">
      <c r="A76" s="14" t="s">
        <v>59</v>
      </c>
      <c r="B76" s="243" t="s">
        <v>144</v>
      </c>
      <c r="C76" s="243"/>
      <c r="D76" s="243"/>
      <c r="E76" s="243"/>
      <c r="F76" s="243"/>
      <c r="G76" s="243"/>
      <c r="H76" s="243"/>
      <c r="I76" s="243"/>
      <c r="J76" s="243"/>
      <c r="K76" s="243"/>
      <c r="L76" s="243"/>
      <c r="M76" s="243"/>
      <c r="N76" s="65"/>
    </row>
    <row r="77" spans="1:18" ht="48.75" customHeight="1" x14ac:dyDescent="0.25">
      <c r="A77" s="14" t="s">
        <v>60</v>
      </c>
      <c r="B77" s="243" t="s">
        <v>145</v>
      </c>
      <c r="C77" s="243"/>
      <c r="D77" s="243"/>
      <c r="E77" s="243"/>
      <c r="F77" s="243"/>
      <c r="G77" s="243"/>
      <c r="H77" s="243"/>
      <c r="I77" s="243"/>
      <c r="J77" s="243"/>
      <c r="K77" s="243"/>
      <c r="L77" s="243"/>
      <c r="M77" s="243"/>
      <c r="N77" s="65"/>
    </row>
    <row r="78" spans="1:18" ht="48.75" customHeight="1" x14ac:dyDescent="0.25">
      <c r="A78" s="14" t="s">
        <v>61</v>
      </c>
      <c r="B78" s="243" t="s">
        <v>146</v>
      </c>
      <c r="C78" s="243"/>
      <c r="D78" s="243"/>
      <c r="E78" s="243"/>
      <c r="F78" s="243"/>
      <c r="G78" s="243"/>
      <c r="H78" s="243"/>
      <c r="I78" s="243"/>
      <c r="J78" s="243"/>
      <c r="K78" s="243"/>
      <c r="L78" s="243"/>
      <c r="M78" s="243"/>
      <c r="N78" s="65"/>
    </row>
    <row r="79" spans="1:18" ht="21" customHeight="1" thickBot="1" x14ac:dyDescent="0.3">
      <c r="A79" s="324" t="s">
        <v>62</v>
      </c>
      <c r="B79" s="325"/>
      <c r="C79" s="325"/>
      <c r="D79" s="325"/>
      <c r="E79" s="325"/>
      <c r="F79" s="325"/>
      <c r="G79" s="325"/>
      <c r="H79" s="325"/>
      <c r="I79" s="325"/>
      <c r="J79" s="325"/>
      <c r="K79" s="325"/>
      <c r="L79" s="325"/>
      <c r="M79" s="326"/>
      <c r="N79" s="57">
        <f>IF(TYPE(Check34)=2,IF(LEN(TRIM(Check34))&gt;0,MAX(N75:N78),0),0)</f>
        <v>0</v>
      </c>
    </row>
    <row r="80" spans="1:18" ht="17.25" customHeight="1" thickBot="1" x14ac:dyDescent="0.3">
      <c r="A80" s="46">
        <v>13</v>
      </c>
      <c r="B80" s="213" t="s">
        <v>63</v>
      </c>
      <c r="C80" s="148"/>
      <c r="D80" s="148"/>
      <c r="E80" s="148"/>
      <c r="F80" s="148"/>
      <c r="G80" s="148"/>
      <c r="H80" s="148"/>
      <c r="I80" s="148"/>
      <c r="J80" s="148"/>
      <c r="K80" s="148"/>
      <c r="L80" s="148"/>
      <c r="M80" s="148"/>
      <c r="N80" s="149"/>
    </row>
    <row r="81" spans="1:19" ht="35.25" customHeight="1" thickTop="1" x14ac:dyDescent="0.25">
      <c r="A81" s="403"/>
      <c r="B81" s="444"/>
      <c r="C81" s="217" t="s">
        <v>12</v>
      </c>
      <c r="D81" s="364"/>
      <c r="E81" s="364"/>
      <c r="F81" s="218"/>
      <c r="G81" s="217" t="s">
        <v>147</v>
      </c>
      <c r="H81" s="364"/>
      <c r="I81" s="364"/>
      <c r="J81" s="364"/>
      <c r="K81" s="218"/>
      <c r="L81" s="217" t="s">
        <v>148</v>
      </c>
      <c r="M81" s="364"/>
      <c r="N81" s="421"/>
    </row>
    <row r="82" spans="1:19" ht="24" customHeight="1" thickBot="1" x14ac:dyDescent="0.3">
      <c r="A82" s="401" t="s">
        <v>64</v>
      </c>
      <c r="B82" s="443"/>
      <c r="C82" s="392">
        <f>Text212*Text229</f>
        <v>0</v>
      </c>
      <c r="D82" s="393"/>
      <c r="E82" s="393"/>
      <c r="F82" s="394"/>
      <c r="G82" s="392">
        <f>Text212*Text230</f>
        <v>0</v>
      </c>
      <c r="H82" s="393"/>
      <c r="I82" s="393"/>
      <c r="J82" s="393"/>
      <c r="K82" s="394"/>
      <c r="L82" s="392">
        <f>Text212*Text231</f>
        <v>0</v>
      </c>
      <c r="M82" s="393"/>
      <c r="N82" s="455"/>
    </row>
    <row r="83" spans="1:19" ht="17.25" customHeight="1" thickTop="1" x14ac:dyDescent="0.25"/>
    <row r="86" spans="1:19" ht="16.5" customHeight="1" x14ac:dyDescent="0.25">
      <c r="N86" s="20"/>
      <c r="O86" s="20"/>
      <c r="P86" s="20"/>
      <c r="Q86" s="20"/>
      <c r="R86" s="20"/>
      <c r="S86" s="20"/>
    </row>
  </sheetData>
  <sheetProtection password="CF7A" sheet="1" objects="1" scenarios="1" selectLockedCells="1"/>
  <customSheetViews>
    <customSheetView guid="{17021DDE-0EDC-429C-8B34-14A1CA2E76B2}" showGridLines="0" showRowCol="0" hiddenColumns="1" topLeftCell="A70">
      <selection activeCell="N44" sqref="N44"/>
      <rowBreaks count="2" manualBreakCount="2">
        <brk id="36" max="16383" man="1"/>
        <brk id="63" max="16383" man="1"/>
      </rowBreaks>
      <pageMargins left="0.59055118110236227" right="0.39370078740157483" top="0.59055118110236227" bottom="0.39370078740157483" header="0" footer="0"/>
      <pageSetup paperSize="9" orientation="portrait" blackAndWhite="1" r:id="rId1"/>
      <headerFooter alignWithMargins="0">
        <oddFooter>&amp;R&amp;9 1PP2  &amp;P</oddFooter>
      </headerFooter>
    </customSheetView>
  </customSheetViews>
  <mergeCells count="143">
    <mergeCell ref="I1:N2"/>
    <mergeCell ref="K40:M40"/>
    <mergeCell ref="B38:N38"/>
    <mergeCell ref="B40:F40"/>
    <mergeCell ref="E60:G60"/>
    <mergeCell ref="G42:J42"/>
    <mergeCell ref="K42:M42"/>
    <mergeCell ref="K39:M39"/>
    <mergeCell ref="A52:D52"/>
    <mergeCell ref="A49:D49"/>
    <mergeCell ref="E49:G49"/>
    <mergeCell ref="G44:J44"/>
    <mergeCell ref="G46:J46"/>
    <mergeCell ref="E53:G53"/>
    <mergeCell ref="A58:D58"/>
    <mergeCell ref="E58:G58"/>
    <mergeCell ref="F37:N37"/>
    <mergeCell ref="A15:N15"/>
    <mergeCell ref="A19:N19"/>
    <mergeCell ref="A23:N23"/>
    <mergeCell ref="G40:J40"/>
    <mergeCell ref="A22:N22"/>
    <mergeCell ref="A30:N30"/>
    <mergeCell ref="A31:N31"/>
    <mergeCell ref="G39:J39"/>
    <mergeCell ref="A26:N26"/>
    <mergeCell ref="A28:N28"/>
    <mergeCell ref="B39:F39"/>
    <mergeCell ref="G43:J43"/>
    <mergeCell ref="K43:M43"/>
    <mergeCell ref="A27:N27"/>
    <mergeCell ref="E55:G55"/>
    <mergeCell ref="H55:K55"/>
    <mergeCell ref="K41:M41"/>
    <mergeCell ref="H54:K54"/>
    <mergeCell ref="A18:N18"/>
    <mergeCell ref="A14:N14"/>
    <mergeCell ref="A16:N16"/>
    <mergeCell ref="A82:B82"/>
    <mergeCell ref="C81:F81"/>
    <mergeCell ref="C82:F82"/>
    <mergeCell ref="A81:B81"/>
    <mergeCell ref="A60:D60"/>
    <mergeCell ref="B41:F45"/>
    <mergeCell ref="A53:D53"/>
    <mergeCell ref="B47:N48"/>
    <mergeCell ref="A20:N20"/>
    <mergeCell ref="A34:N34"/>
    <mergeCell ref="B29:N29"/>
    <mergeCell ref="B33:N33"/>
    <mergeCell ref="A32:N32"/>
    <mergeCell ref="B37:E37"/>
    <mergeCell ref="A36:N36"/>
    <mergeCell ref="A62:D62"/>
    <mergeCell ref="E62:G62"/>
    <mergeCell ref="A63:D63"/>
    <mergeCell ref="E63:G63"/>
    <mergeCell ref="G41:J41"/>
    <mergeCell ref="L82:N82"/>
    <mergeCell ref="A11:B11"/>
    <mergeCell ref="A10:B10"/>
    <mergeCell ref="B66:G66"/>
    <mergeCell ref="H66:N66"/>
    <mergeCell ref="A61:D61"/>
    <mergeCell ref="E61:G61"/>
    <mergeCell ref="H61:K61"/>
    <mergeCell ref="H58:K58"/>
    <mergeCell ref="L58:N58"/>
    <mergeCell ref="A59:D59"/>
    <mergeCell ref="E59:G59"/>
    <mergeCell ref="B65:N65"/>
    <mergeCell ref="A64:D64"/>
    <mergeCell ref="E64:G64"/>
    <mergeCell ref="H52:K52"/>
    <mergeCell ref="L51:N51"/>
    <mergeCell ref="L52:N52"/>
    <mergeCell ref="A56:A57"/>
    <mergeCell ref="B56:N57"/>
    <mergeCell ref="H53:K53"/>
    <mergeCell ref="E51:G51"/>
    <mergeCell ref="E52:G52"/>
    <mergeCell ref="H51:K51"/>
    <mergeCell ref="L53:N53"/>
    <mergeCell ref="G82:K82"/>
    <mergeCell ref="G81:K81"/>
    <mergeCell ref="L81:N81"/>
    <mergeCell ref="B80:N80"/>
    <mergeCell ref="A35:N35"/>
    <mergeCell ref="A51:D51"/>
    <mergeCell ref="A66:A73"/>
    <mergeCell ref="B78:M78"/>
    <mergeCell ref="A79:M79"/>
    <mergeCell ref="H67:N73"/>
    <mergeCell ref="B74:N74"/>
    <mergeCell ref="B69:E69"/>
    <mergeCell ref="B67:E67"/>
    <mergeCell ref="H64:K64"/>
    <mergeCell ref="L64:N64"/>
    <mergeCell ref="B68:E68"/>
    <mergeCell ref="B71:E71"/>
    <mergeCell ref="B72:E72"/>
    <mergeCell ref="B73:E73"/>
    <mergeCell ref="G45:J45"/>
    <mergeCell ref="A50:D50"/>
    <mergeCell ref="E50:G50"/>
    <mergeCell ref="A47:A48"/>
    <mergeCell ref="L62:N62"/>
    <mergeCell ref="L63:N63"/>
    <mergeCell ref="H59:K59"/>
    <mergeCell ref="L59:N59"/>
    <mergeCell ref="L55:N55"/>
    <mergeCell ref="B77:M77"/>
    <mergeCell ref="H62:K62"/>
    <mergeCell ref="H63:K63"/>
    <mergeCell ref="B70:E70"/>
    <mergeCell ref="B75:M75"/>
    <mergeCell ref="B76:M76"/>
    <mergeCell ref="A55:D55"/>
    <mergeCell ref="H60:K60"/>
    <mergeCell ref="E8:H8"/>
    <mergeCell ref="E9:H9"/>
    <mergeCell ref="L4:N4"/>
    <mergeCell ref="E6:H6"/>
    <mergeCell ref="E7:H7"/>
    <mergeCell ref="C5:M5"/>
    <mergeCell ref="L54:N54"/>
    <mergeCell ref="L60:N60"/>
    <mergeCell ref="L61:N61"/>
    <mergeCell ref="A46:F46"/>
    <mergeCell ref="L49:N49"/>
    <mergeCell ref="L50:N50"/>
    <mergeCell ref="K44:M44"/>
    <mergeCell ref="H49:K49"/>
    <mergeCell ref="H50:K50"/>
    <mergeCell ref="K46:M46"/>
    <mergeCell ref="K45:M45"/>
    <mergeCell ref="B13:N13"/>
    <mergeCell ref="B17:N17"/>
    <mergeCell ref="B21:N21"/>
    <mergeCell ref="B25:N25"/>
    <mergeCell ref="A24:N24"/>
    <mergeCell ref="A54:D54"/>
    <mergeCell ref="E54:G54"/>
  </mergeCells>
  <phoneticPr fontId="6" type="noConversion"/>
  <dataValidations count="6">
    <dataValidation type="decimal" errorStyle="warning" allowBlank="1" showErrorMessage="1" error="Skaitinė reikšmė" sqref="P26">
      <formula1>0</formula1>
      <formula2>99999999999</formula2>
    </dataValidation>
    <dataValidation type="decimal" allowBlank="1" showErrorMessage="1" errorTitle="KLAIDA !" error="Įveskite skaičius !" sqref="G40:N45">
      <formula1>0</formula1>
      <formula2>99999999999999</formula2>
    </dataValidation>
    <dataValidation type="list" allowBlank="1" showInputMessage="1" showErrorMessage="1" sqref="F67:F73">
      <formula1>$P$67:$P$68</formula1>
    </dataValidation>
    <dataValidation type="date" errorStyle="warning" allowBlank="1" showErrorMessage="1" errorTitle="Įveskite teisingą datą" sqref="A22:N22">
      <formula1>25569</formula1>
      <formula2>42369</formula2>
    </dataValidation>
    <dataValidation type="decimal" allowBlank="1" showErrorMessage="1" errorTitle="Klaida" error="Įveskite skaičių iki  0,5" sqref="N76:N78">
      <formula1>0</formula1>
      <formula2>0.5</formula2>
    </dataValidation>
    <dataValidation type="decimal" allowBlank="1" showErrorMessage="1" errorTitle="Klaida" error="Įveskite skaičių ne didesnį už  0,5" sqref="N75">
      <formula1>0</formula1>
      <formula2>0.5</formula2>
    </dataValidation>
  </dataValidations>
  <pageMargins left="0.59055118110236227" right="0.39370078740157483" top="0.59055118110236227" bottom="0.39370078740157483" header="0" footer="0"/>
  <pageSetup paperSize="9" orientation="portrait" blackAndWhite="1" r:id="rId2"/>
  <headerFooter alignWithMargins="0">
    <oddFooter>&amp;R&amp;9 1PP2  &amp;P</oddFooter>
  </headerFooter>
  <rowBreaks count="2" manualBreakCount="2">
    <brk id="37" max="16383" man="1"/>
    <brk id="64" max="16383"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showRowColHeaders="0" workbookViewId="0">
      <selection activeCell="A14" sqref="A14:F14"/>
    </sheetView>
  </sheetViews>
  <sheetFormatPr defaultRowHeight="15.75" x14ac:dyDescent="0.25"/>
  <cols>
    <col min="1" max="1" width="5.6640625" style="22" customWidth="1"/>
    <col min="2" max="2" width="24" style="22" customWidth="1"/>
    <col min="3" max="3" width="4.33203125" style="22" customWidth="1"/>
    <col min="4" max="4" width="27.5" style="22" customWidth="1"/>
    <col min="5" max="5" width="5.6640625" style="22" customWidth="1"/>
    <col min="6" max="6" width="29.6640625" style="22" customWidth="1"/>
    <col min="7" max="16384" width="9.33203125" style="22"/>
  </cols>
  <sheetData>
    <row r="1" spans="1:6" ht="15.75" customHeight="1" x14ac:dyDescent="0.25">
      <c r="E1" s="571" t="s">
        <v>153</v>
      </c>
      <c r="F1" s="168"/>
    </row>
    <row r="2" spans="1:6" x14ac:dyDescent="0.25">
      <c r="E2" s="168"/>
      <c r="F2" s="168"/>
    </row>
    <row r="3" spans="1:6" x14ac:dyDescent="0.25">
      <c r="E3" s="576"/>
      <c r="F3" s="576"/>
    </row>
    <row r="4" spans="1:6" ht="14.25" customHeight="1" x14ac:dyDescent="0.25">
      <c r="A4" s="26"/>
      <c r="D4" s="22" t="s">
        <v>154</v>
      </c>
    </row>
    <row r="5" spans="1:6" x14ac:dyDescent="0.25">
      <c r="B5" s="577" t="s">
        <v>71</v>
      </c>
      <c r="C5" s="507"/>
      <c r="D5" s="507"/>
      <c r="E5" s="507"/>
      <c r="F5" s="507"/>
    </row>
    <row r="6" spans="1:6" x14ac:dyDescent="0.25">
      <c r="B6" s="27"/>
      <c r="C6" s="51"/>
      <c r="D6" s="509" t="str">
        <f>'1F'!E11</f>
        <v xml:space="preserve">    -  -  </v>
      </c>
      <c r="E6" s="509"/>
      <c r="F6" s="51"/>
    </row>
    <row r="7" spans="1:6" ht="11.25" customHeight="1" x14ac:dyDescent="0.25">
      <c r="B7" s="27"/>
      <c r="C7" s="51"/>
      <c r="D7" s="407" t="s">
        <v>0</v>
      </c>
      <c r="E7" s="168"/>
      <c r="F7" s="51"/>
    </row>
    <row r="8" spans="1:6" x14ac:dyDescent="0.25">
      <c r="B8" s="27"/>
      <c r="C8" s="51"/>
      <c r="D8" s="510" t="str">
        <f>'1F'!E13</f>
        <v xml:space="preserve"> </v>
      </c>
      <c r="E8" s="591"/>
      <c r="F8" s="51"/>
    </row>
    <row r="9" spans="1:6" ht="11.25" customHeight="1" thickBot="1" x14ac:dyDescent="0.3">
      <c r="A9" s="27"/>
      <c r="D9" s="407" t="s">
        <v>88</v>
      </c>
      <c r="E9" s="168"/>
    </row>
    <row r="10" spans="1:6" ht="16.5" customHeight="1" thickBot="1" x14ac:dyDescent="0.3">
      <c r="A10" s="508" t="s">
        <v>1</v>
      </c>
      <c r="B10" s="507"/>
      <c r="C10" s="73" t="str">
        <f>'1F'!Check16</f>
        <v xml:space="preserve"> </v>
      </c>
    </row>
    <row r="11" spans="1:6" ht="16.5" customHeight="1" thickBot="1" x14ac:dyDescent="0.3">
      <c r="A11" s="582" t="s">
        <v>2</v>
      </c>
      <c r="B11" s="583"/>
      <c r="C11" s="74" t="str">
        <f>'1F'!C16</f>
        <v xml:space="preserve"> </v>
      </c>
    </row>
    <row r="12" spans="1:6" ht="16.5" thickBot="1" x14ac:dyDescent="0.3">
      <c r="A12" s="26"/>
    </row>
    <row r="13" spans="1:6" ht="18" customHeight="1" thickTop="1" thickBot="1" x14ac:dyDescent="0.3">
      <c r="A13" s="53">
        <v>1</v>
      </c>
      <c r="B13" s="572" t="s">
        <v>72</v>
      </c>
      <c r="C13" s="572"/>
      <c r="D13" s="572"/>
      <c r="E13" s="572"/>
      <c r="F13" s="573"/>
    </row>
    <row r="14" spans="1:6" ht="18" customHeight="1" thickTop="1" x14ac:dyDescent="0.25">
      <c r="A14" s="590"/>
      <c r="B14" s="574"/>
      <c r="C14" s="574"/>
      <c r="D14" s="574"/>
      <c r="E14" s="574"/>
      <c r="F14" s="575"/>
    </row>
    <row r="15" spans="1:6" ht="18" customHeight="1" x14ac:dyDescent="0.25">
      <c r="A15" s="554"/>
      <c r="B15" s="555"/>
      <c r="C15" s="555"/>
      <c r="D15" s="555"/>
      <c r="E15" s="555"/>
      <c r="F15" s="556"/>
    </row>
    <row r="16" spans="1:6" ht="18" customHeight="1" thickBot="1" x14ac:dyDescent="0.3">
      <c r="A16" s="550"/>
      <c r="B16" s="551"/>
      <c r="C16" s="551"/>
      <c r="D16" s="551"/>
      <c r="E16" s="551"/>
      <c r="F16" s="552"/>
    </row>
    <row r="17" spans="1:6" s="51" customFormat="1" ht="18" customHeight="1" thickTop="1" thickBot="1" x14ac:dyDescent="0.3">
      <c r="A17" s="53">
        <v>2</v>
      </c>
      <c r="B17" s="557" t="s">
        <v>95</v>
      </c>
      <c r="C17" s="557"/>
      <c r="D17" s="557"/>
      <c r="E17" s="557"/>
      <c r="F17" s="578"/>
    </row>
    <row r="18" spans="1:6" s="51" customFormat="1" ht="18" customHeight="1" thickTop="1" x14ac:dyDescent="0.25">
      <c r="A18" s="587"/>
      <c r="B18" s="588"/>
      <c r="C18" s="588"/>
      <c r="D18" s="588"/>
      <c r="E18" s="588"/>
      <c r="F18" s="589"/>
    </row>
    <row r="19" spans="1:6" s="51" customFormat="1" ht="18" customHeight="1" x14ac:dyDescent="0.25">
      <c r="A19" s="554"/>
      <c r="B19" s="555"/>
      <c r="C19" s="555"/>
      <c r="D19" s="555"/>
      <c r="E19" s="555"/>
      <c r="F19" s="556"/>
    </row>
    <row r="20" spans="1:6" s="51" customFormat="1" ht="18" customHeight="1" thickBot="1" x14ac:dyDescent="0.3">
      <c r="A20" s="550"/>
      <c r="B20" s="551"/>
      <c r="C20" s="551"/>
      <c r="D20" s="551"/>
      <c r="E20" s="551"/>
      <c r="F20" s="552"/>
    </row>
    <row r="21" spans="1:6" s="51" customFormat="1" ht="18" customHeight="1" thickTop="1" thickBot="1" x14ac:dyDescent="0.3">
      <c r="A21" s="53">
        <v>3</v>
      </c>
      <c r="B21" s="557" t="s">
        <v>40</v>
      </c>
      <c r="C21" s="557"/>
      <c r="D21" s="557"/>
      <c r="E21" s="557"/>
      <c r="F21" s="578"/>
    </row>
    <row r="22" spans="1:6" s="51" customFormat="1" ht="18" customHeight="1" thickTop="1" x14ac:dyDescent="0.25">
      <c r="A22" s="584"/>
      <c r="B22" s="585"/>
      <c r="C22" s="585"/>
      <c r="D22" s="585"/>
      <c r="E22" s="585"/>
      <c r="F22" s="586"/>
    </row>
    <row r="23" spans="1:6" s="51" customFormat="1" ht="18" customHeight="1" x14ac:dyDescent="0.25">
      <c r="A23" s="554"/>
      <c r="B23" s="555"/>
      <c r="C23" s="555"/>
      <c r="D23" s="555"/>
      <c r="E23" s="555"/>
      <c r="F23" s="556"/>
    </row>
    <row r="24" spans="1:6" s="51" customFormat="1" ht="18" customHeight="1" thickBot="1" x14ac:dyDescent="0.3">
      <c r="A24" s="550"/>
      <c r="B24" s="551"/>
      <c r="C24" s="551"/>
      <c r="D24" s="551"/>
      <c r="E24" s="551"/>
      <c r="F24" s="552"/>
    </row>
    <row r="25" spans="1:6" s="51" customFormat="1" ht="18" customHeight="1" thickTop="1" thickBot="1" x14ac:dyDescent="0.3">
      <c r="A25" s="53">
        <v>4</v>
      </c>
      <c r="B25" s="557" t="s">
        <v>84</v>
      </c>
      <c r="C25" s="557"/>
      <c r="D25" s="557"/>
      <c r="E25" s="557"/>
      <c r="F25" s="578"/>
    </row>
    <row r="26" spans="1:6" s="51" customFormat="1" ht="18" customHeight="1" thickTop="1" x14ac:dyDescent="0.25">
      <c r="A26" s="579"/>
      <c r="B26" s="580"/>
      <c r="C26" s="580"/>
      <c r="D26" s="580"/>
      <c r="E26" s="580"/>
      <c r="F26" s="581"/>
    </row>
    <row r="27" spans="1:6" s="51" customFormat="1" ht="18" customHeight="1" x14ac:dyDescent="0.25">
      <c r="A27" s="554"/>
      <c r="B27" s="555"/>
      <c r="C27" s="555"/>
      <c r="D27" s="555"/>
      <c r="E27" s="555"/>
      <c r="F27" s="556"/>
    </row>
    <row r="28" spans="1:6" s="51" customFormat="1" ht="18" customHeight="1" thickBot="1" x14ac:dyDescent="0.3">
      <c r="A28" s="550"/>
      <c r="B28" s="551"/>
      <c r="C28" s="551"/>
      <c r="D28" s="551"/>
      <c r="E28" s="551"/>
      <c r="F28" s="552"/>
    </row>
    <row r="29" spans="1:6" s="51" customFormat="1" ht="18" customHeight="1" thickTop="1" thickBot="1" x14ac:dyDescent="0.3">
      <c r="A29" s="53">
        <v>5</v>
      </c>
      <c r="B29" s="557" t="s">
        <v>41</v>
      </c>
      <c r="C29" s="558"/>
      <c r="D29" s="558"/>
      <c r="E29" s="558"/>
      <c r="F29" s="559"/>
    </row>
    <row r="30" spans="1:6" s="51" customFormat="1" ht="18" customHeight="1" thickTop="1" x14ac:dyDescent="0.25">
      <c r="A30" s="560"/>
      <c r="B30" s="561"/>
      <c r="C30" s="561"/>
      <c r="D30" s="561"/>
      <c r="E30" s="561"/>
      <c r="F30" s="562"/>
    </row>
    <row r="31" spans="1:6" s="51" customFormat="1" ht="18" customHeight="1" x14ac:dyDescent="0.25">
      <c r="A31" s="554"/>
      <c r="B31" s="555"/>
      <c r="C31" s="555"/>
      <c r="D31" s="555"/>
      <c r="E31" s="555"/>
      <c r="F31" s="556"/>
    </row>
    <row r="32" spans="1:6" s="51" customFormat="1" ht="18" customHeight="1" thickBot="1" x14ac:dyDescent="0.3">
      <c r="A32" s="550"/>
      <c r="B32" s="551"/>
      <c r="C32" s="551"/>
      <c r="D32" s="551"/>
      <c r="E32" s="551"/>
      <c r="F32" s="552"/>
    </row>
    <row r="33" spans="1:6" s="51" customFormat="1" ht="18" customHeight="1" thickTop="1" thickBot="1" x14ac:dyDescent="0.3">
      <c r="A33" s="53">
        <v>6</v>
      </c>
      <c r="B33" s="557" t="s">
        <v>96</v>
      </c>
      <c r="C33" s="558"/>
      <c r="D33" s="558"/>
      <c r="E33" s="558"/>
      <c r="F33" s="559"/>
    </row>
    <row r="34" spans="1:6" s="51" customFormat="1" ht="18" customHeight="1" thickTop="1" x14ac:dyDescent="0.25">
      <c r="A34" s="560"/>
      <c r="B34" s="561"/>
      <c r="C34" s="561"/>
      <c r="D34" s="561"/>
      <c r="E34" s="561"/>
      <c r="F34" s="562"/>
    </row>
    <row r="35" spans="1:6" s="51" customFormat="1" ht="18" customHeight="1" x14ac:dyDescent="0.25">
      <c r="A35" s="554"/>
      <c r="B35" s="555"/>
      <c r="C35" s="555"/>
      <c r="D35" s="555"/>
      <c r="E35" s="555"/>
      <c r="F35" s="556"/>
    </row>
    <row r="36" spans="1:6" s="51" customFormat="1" ht="18" customHeight="1" thickBot="1" x14ac:dyDescent="0.3">
      <c r="A36" s="550"/>
      <c r="B36" s="551"/>
      <c r="C36" s="551"/>
      <c r="D36" s="551"/>
      <c r="E36" s="551"/>
      <c r="F36" s="552"/>
    </row>
    <row r="37" spans="1:6" s="51" customFormat="1" ht="48" customHeight="1" thickTop="1" thickBot="1" x14ac:dyDescent="0.3">
      <c r="A37" s="53">
        <v>7</v>
      </c>
      <c r="B37" s="566" t="s">
        <v>97</v>
      </c>
      <c r="C37" s="567"/>
      <c r="D37" s="568"/>
      <c r="E37" s="569"/>
      <c r="F37" s="570"/>
    </row>
    <row r="38" spans="1:6" ht="17.25" customHeight="1" thickTop="1" thickBot="1" x14ac:dyDescent="0.3">
      <c r="A38" s="53">
        <v>8</v>
      </c>
      <c r="B38" s="503" t="s">
        <v>110</v>
      </c>
      <c r="C38" s="564"/>
      <c r="D38" s="564"/>
      <c r="E38" s="564"/>
      <c r="F38" s="565"/>
    </row>
    <row r="39" spans="1:6" ht="32.25" customHeight="1" thickTop="1" x14ac:dyDescent="0.25">
      <c r="A39" s="41"/>
      <c r="B39" s="494" t="s">
        <v>12</v>
      </c>
      <c r="C39" s="494"/>
      <c r="D39" s="363" t="s">
        <v>136</v>
      </c>
      <c r="E39" s="494"/>
      <c r="F39" s="103" t="s">
        <v>148</v>
      </c>
    </row>
    <row r="40" spans="1:6" ht="21.75" customHeight="1" thickBot="1" x14ac:dyDescent="0.3">
      <c r="A40" s="40" t="s">
        <v>111</v>
      </c>
      <c r="B40" s="553"/>
      <c r="C40" s="563"/>
      <c r="D40" s="553"/>
      <c r="E40" s="553"/>
      <c r="F40" s="90"/>
    </row>
    <row r="41" spans="1:6" ht="16.5" thickTop="1" x14ac:dyDescent="0.25">
      <c r="A41" s="38"/>
      <c r="B41" s="38"/>
      <c r="C41" s="38"/>
      <c r="D41" s="38"/>
      <c r="E41" s="38"/>
      <c r="F41" s="38"/>
    </row>
    <row r="42" spans="1:6" x14ac:dyDescent="0.25">
      <c r="A42" s="39"/>
    </row>
  </sheetData>
  <sheetProtection password="CF7A" sheet="1" objects="1" scenarios="1" selectLockedCells="1"/>
  <customSheetViews>
    <customSheetView guid="{17021DDE-0EDC-429C-8B34-14A1CA2E76B2}" showGridLines="0" showRowCol="0">
      <selection activeCell="A14" sqref="A14:F14"/>
      <pageMargins left="0.59055118110236227" right="0.39370078740157483" top="0.59055118110236227" bottom="0.39370078740157483" header="0" footer="0"/>
      <pageSetup paperSize="9" orientation="portrait" blackAndWhite="1" r:id="rId1"/>
      <headerFooter alignWithMargins="0">
        <oddFooter>&amp;R&amp;9 1SP11   &amp;P</oddFooter>
      </headerFooter>
    </customSheetView>
  </customSheetViews>
  <mergeCells count="40">
    <mergeCell ref="D8:E8"/>
    <mergeCell ref="E1:F2"/>
    <mergeCell ref="E3:F3"/>
    <mergeCell ref="B5:F5"/>
    <mergeCell ref="D6:E6"/>
    <mergeCell ref="D7:E7"/>
    <mergeCell ref="B21:F21"/>
    <mergeCell ref="D9:E9"/>
    <mergeCell ref="A10:B10"/>
    <mergeCell ref="A11:B11"/>
    <mergeCell ref="B13:F13"/>
    <mergeCell ref="A14:F14"/>
    <mergeCell ref="A15:F15"/>
    <mergeCell ref="A16:F16"/>
    <mergeCell ref="B17:F17"/>
    <mergeCell ref="A18:F18"/>
    <mergeCell ref="A19:F19"/>
    <mergeCell ref="A20:F20"/>
    <mergeCell ref="B33:F33"/>
    <mergeCell ref="A22:F22"/>
    <mergeCell ref="A23:F23"/>
    <mergeCell ref="A24:F24"/>
    <mergeCell ref="B25:F25"/>
    <mergeCell ref="A26:F26"/>
    <mergeCell ref="A27:F27"/>
    <mergeCell ref="A28:F28"/>
    <mergeCell ref="B29:F29"/>
    <mergeCell ref="A30:F30"/>
    <mergeCell ref="A31:F31"/>
    <mergeCell ref="A32:F32"/>
    <mergeCell ref="B39:C39"/>
    <mergeCell ref="D39:E39"/>
    <mergeCell ref="B40:C40"/>
    <mergeCell ref="D40:E40"/>
    <mergeCell ref="A34:F34"/>
    <mergeCell ref="A35:F35"/>
    <mergeCell ref="A36:F36"/>
    <mergeCell ref="B37:C37"/>
    <mergeCell ref="D37:F37"/>
    <mergeCell ref="B38:F38"/>
  </mergeCells>
  <dataValidations count="2">
    <dataValidation type="date" errorStyle="warning" allowBlank="1" showErrorMessage="1" error="Įveskite datą" sqref="A22:F22">
      <formula1>25569</formula1>
      <formula2>42369</formula2>
    </dataValidation>
    <dataValidation type="decimal" allowBlank="1" showErrorMessage="1" errorTitle="KLAIDA" error="Įveskite skaičių !" sqref="B40:F40">
      <formula1>0</formula1>
      <formula2>9999999999999</formula2>
    </dataValidation>
  </dataValidations>
  <pageMargins left="0.59055118110236227" right="0.39370078740157483" top="0.59055118110236227" bottom="0.39370078740157483" header="0" footer="0"/>
  <pageSetup paperSize="9" orientation="portrait" blackAndWhite="1" r:id="rId2"/>
  <headerFooter alignWithMargins="0">
    <oddFooter>&amp;R&amp;9 1SP11   &amp;P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showRowColHeaders="0" workbookViewId="0">
      <selection activeCell="A14" sqref="A14:F14"/>
    </sheetView>
  </sheetViews>
  <sheetFormatPr defaultRowHeight="15.75" x14ac:dyDescent="0.25"/>
  <cols>
    <col min="1" max="1" width="5.6640625" style="22" customWidth="1"/>
    <col min="2" max="2" width="24" style="22" customWidth="1"/>
    <col min="3" max="3" width="4.33203125" style="22" customWidth="1"/>
    <col min="4" max="4" width="27.5" style="22" customWidth="1"/>
    <col min="5" max="5" width="5.6640625" style="22" customWidth="1"/>
    <col min="6" max="6" width="29.6640625" style="22" customWidth="1"/>
    <col min="7" max="16384" width="9.33203125" style="22"/>
  </cols>
  <sheetData>
    <row r="1" spans="1:6" ht="15.75" customHeight="1" x14ac:dyDescent="0.25">
      <c r="E1" s="571" t="s">
        <v>153</v>
      </c>
      <c r="F1" s="168"/>
    </row>
    <row r="2" spans="1:6" x14ac:dyDescent="0.25">
      <c r="E2" s="168"/>
      <c r="F2" s="168"/>
    </row>
    <row r="3" spans="1:6" x14ac:dyDescent="0.25">
      <c r="E3" s="576"/>
      <c r="F3" s="576"/>
    </row>
    <row r="4" spans="1:6" ht="15" customHeight="1" x14ac:dyDescent="0.25">
      <c r="A4" s="26"/>
      <c r="D4" s="22" t="s">
        <v>154</v>
      </c>
    </row>
    <row r="5" spans="1:6" x14ac:dyDescent="0.25">
      <c r="B5" s="577" t="s">
        <v>71</v>
      </c>
      <c r="C5" s="507"/>
      <c r="D5" s="507"/>
      <c r="E5" s="507"/>
      <c r="F5" s="507"/>
    </row>
    <row r="6" spans="1:6" x14ac:dyDescent="0.25">
      <c r="B6" s="27"/>
      <c r="C6" s="51"/>
      <c r="D6" s="509" t="str">
        <f>'1F'!E11</f>
        <v xml:space="preserve">    -  -  </v>
      </c>
      <c r="E6" s="509"/>
      <c r="F6" s="51"/>
    </row>
    <row r="7" spans="1:6" ht="11.25" customHeight="1" x14ac:dyDescent="0.25">
      <c r="B7" s="27"/>
      <c r="C7" s="51"/>
      <c r="D7" s="407" t="s">
        <v>0</v>
      </c>
      <c r="E7" s="168"/>
      <c r="F7" s="51"/>
    </row>
    <row r="8" spans="1:6" x14ac:dyDescent="0.25">
      <c r="B8" s="27"/>
      <c r="C8" s="51"/>
      <c r="D8" s="510" t="str">
        <f>'1F'!E13</f>
        <v xml:space="preserve"> </v>
      </c>
      <c r="E8" s="591"/>
      <c r="F8" s="51"/>
    </row>
    <row r="9" spans="1:6" ht="11.25" customHeight="1" thickBot="1" x14ac:dyDescent="0.3">
      <c r="A9" s="27"/>
      <c r="D9" s="407" t="s">
        <v>88</v>
      </c>
      <c r="E9" s="168"/>
    </row>
    <row r="10" spans="1:6" ht="16.5" customHeight="1" thickBot="1" x14ac:dyDescent="0.3">
      <c r="A10" s="508" t="s">
        <v>1</v>
      </c>
      <c r="B10" s="507"/>
      <c r="C10" s="73" t="str">
        <f>'1F'!Check16</f>
        <v xml:space="preserve"> </v>
      </c>
    </row>
    <row r="11" spans="1:6" ht="16.5" customHeight="1" thickBot="1" x14ac:dyDescent="0.3">
      <c r="A11" s="582" t="s">
        <v>2</v>
      </c>
      <c r="B11" s="583"/>
      <c r="C11" s="74" t="str">
        <f>'1F'!C16</f>
        <v xml:space="preserve"> </v>
      </c>
    </row>
    <row r="12" spans="1:6" ht="16.5" thickBot="1" x14ac:dyDescent="0.3">
      <c r="A12" s="26"/>
    </row>
    <row r="13" spans="1:6" ht="18" customHeight="1" thickTop="1" thickBot="1" x14ac:dyDescent="0.3">
      <c r="A13" s="53">
        <v>1</v>
      </c>
      <c r="B13" s="572" t="s">
        <v>72</v>
      </c>
      <c r="C13" s="572"/>
      <c r="D13" s="572"/>
      <c r="E13" s="572"/>
      <c r="F13" s="573"/>
    </row>
    <row r="14" spans="1:6" ht="18" customHeight="1" thickTop="1" x14ac:dyDescent="0.25">
      <c r="A14" s="590"/>
      <c r="B14" s="574"/>
      <c r="C14" s="574"/>
      <c r="D14" s="574"/>
      <c r="E14" s="574"/>
      <c r="F14" s="575"/>
    </row>
    <row r="15" spans="1:6" ht="18" customHeight="1" x14ac:dyDescent="0.25">
      <c r="A15" s="554"/>
      <c r="B15" s="555"/>
      <c r="C15" s="555"/>
      <c r="D15" s="555"/>
      <c r="E15" s="555"/>
      <c r="F15" s="556"/>
    </row>
    <row r="16" spans="1:6" ht="18" customHeight="1" thickBot="1" x14ac:dyDescent="0.3">
      <c r="A16" s="550"/>
      <c r="B16" s="551"/>
      <c r="C16" s="551"/>
      <c r="D16" s="551"/>
      <c r="E16" s="551"/>
      <c r="F16" s="552"/>
    </row>
    <row r="17" spans="1:6" s="51" customFormat="1" ht="18" customHeight="1" thickTop="1" thickBot="1" x14ac:dyDescent="0.3">
      <c r="A17" s="53">
        <v>2</v>
      </c>
      <c r="B17" s="557" t="s">
        <v>95</v>
      </c>
      <c r="C17" s="557"/>
      <c r="D17" s="557"/>
      <c r="E17" s="557"/>
      <c r="F17" s="578"/>
    </row>
    <row r="18" spans="1:6" s="51" customFormat="1" ht="18" customHeight="1" thickTop="1" x14ac:dyDescent="0.25">
      <c r="A18" s="587"/>
      <c r="B18" s="588"/>
      <c r="C18" s="588"/>
      <c r="D18" s="588"/>
      <c r="E18" s="588"/>
      <c r="F18" s="589"/>
    </row>
    <row r="19" spans="1:6" s="51" customFormat="1" ht="18" customHeight="1" x14ac:dyDescent="0.25">
      <c r="A19" s="554"/>
      <c r="B19" s="555"/>
      <c r="C19" s="555"/>
      <c r="D19" s="555"/>
      <c r="E19" s="555"/>
      <c r="F19" s="556"/>
    </row>
    <row r="20" spans="1:6" s="51" customFormat="1" ht="18" customHeight="1" thickBot="1" x14ac:dyDescent="0.3">
      <c r="A20" s="550"/>
      <c r="B20" s="551"/>
      <c r="C20" s="551"/>
      <c r="D20" s="551"/>
      <c r="E20" s="551"/>
      <c r="F20" s="552"/>
    </row>
    <row r="21" spans="1:6" s="51" customFormat="1" ht="18" customHeight="1" thickTop="1" thickBot="1" x14ac:dyDescent="0.3">
      <c r="A21" s="53">
        <v>3</v>
      </c>
      <c r="B21" s="557" t="s">
        <v>40</v>
      </c>
      <c r="C21" s="557"/>
      <c r="D21" s="557"/>
      <c r="E21" s="557"/>
      <c r="F21" s="578"/>
    </row>
    <row r="22" spans="1:6" s="51" customFormat="1" ht="18" customHeight="1" thickTop="1" x14ac:dyDescent="0.25">
      <c r="A22" s="584"/>
      <c r="B22" s="585"/>
      <c r="C22" s="585"/>
      <c r="D22" s="585"/>
      <c r="E22" s="585"/>
      <c r="F22" s="586"/>
    </row>
    <row r="23" spans="1:6" s="51" customFormat="1" ht="18" customHeight="1" x14ac:dyDescent="0.25">
      <c r="A23" s="554"/>
      <c r="B23" s="555"/>
      <c r="C23" s="555"/>
      <c r="D23" s="555"/>
      <c r="E23" s="555"/>
      <c r="F23" s="556"/>
    </row>
    <row r="24" spans="1:6" s="51" customFormat="1" ht="18" customHeight="1" thickBot="1" x14ac:dyDescent="0.3">
      <c r="A24" s="550"/>
      <c r="B24" s="551"/>
      <c r="C24" s="551"/>
      <c r="D24" s="551"/>
      <c r="E24" s="551"/>
      <c r="F24" s="552"/>
    </row>
    <row r="25" spans="1:6" s="51" customFormat="1" ht="18" customHeight="1" thickTop="1" thickBot="1" x14ac:dyDescent="0.3">
      <c r="A25" s="53">
        <v>4</v>
      </c>
      <c r="B25" s="557" t="s">
        <v>84</v>
      </c>
      <c r="C25" s="557"/>
      <c r="D25" s="557"/>
      <c r="E25" s="557"/>
      <c r="F25" s="578"/>
    </row>
    <row r="26" spans="1:6" s="51" customFormat="1" ht="18" customHeight="1" thickTop="1" x14ac:dyDescent="0.25">
      <c r="A26" s="579"/>
      <c r="B26" s="580"/>
      <c r="C26" s="580"/>
      <c r="D26" s="580"/>
      <c r="E26" s="580"/>
      <c r="F26" s="581"/>
    </row>
    <row r="27" spans="1:6" s="51" customFormat="1" ht="18" customHeight="1" x14ac:dyDescent="0.25">
      <c r="A27" s="554"/>
      <c r="B27" s="555"/>
      <c r="C27" s="555"/>
      <c r="D27" s="555"/>
      <c r="E27" s="555"/>
      <c r="F27" s="556"/>
    </row>
    <row r="28" spans="1:6" s="51" customFormat="1" ht="18" customHeight="1" thickBot="1" x14ac:dyDescent="0.3">
      <c r="A28" s="550"/>
      <c r="B28" s="551"/>
      <c r="C28" s="551"/>
      <c r="D28" s="551"/>
      <c r="E28" s="551"/>
      <c r="F28" s="552"/>
    </row>
    <row r="29" spans="1:6" s="51" customFormat="1" ht="18" customHeight="1" thickTop="1" thickBot="1" x14ac:dyDescent="0.3">
      <c r="A29" s="53">
        <v>5</v>
      </c>
      <c r="B29" s="557" t="s">
        <v>41</v>
      </c>
      <c r="C29" s="558"/>
      <c r="D29" s="558"/>
      <c r="E29" s="558"/>
      <c r="F29" s="559"/>
    </row>
    <row r="30" spans="1:6" s="51" customFormat="1" ht="18" customHeight="1" thickTop="1" x14ac:dyDescent="0.25">
      <c r="A30" s="560"/>
      <c r="B30" s="561"/>
      <c r="C30" s="561"/>
      <c r="D30" s="561"/>
      <c r="E30" s="561"/>
      <c r="F30" s="562"/>
    </row>
    <row r="31" spans="1:6" s="51" customFormat="1" ht="18" customHeight="1" x14ac:dyDescent="0.25">
      <c r="A31" s="554"/>
      <c r="B31" s="555"/>
      <c r="C31" s="555"/>
      <c r="D31" s="555"/>
      <c r="E31" s="555"/>
      <c r="F31" s="556"/>
    </row>
    <row r="32" spans="1:6" s="51" customFormat="1" ht="18" customHeight="1" thickBot="1" x14ac:dyDescent="0.3">
      <c r="A32" s="550"/>
      <c r="B32" s="551"/>
      <c r="C32" s="551"/>
      <c r="D32" s="551"/>
      <c r="E32" s="551"/>
      <c r="F32" s="552"/>
    </row>
    <row r="33" spans="1:6" s="51" customFormat="1" ht="18" customHeight="1" thickTop="1" thickBot="1" x14ac:dyDescent="0.3">
      <c r="A33" s="53">
        <v>6</v>
      </c>
      <c r="B33" s="557" t="s">
        <v>96</v>
      </c>
      <c r="C33" s="558"/>
      <c r="D33" s="558"/>
      <c r="E33" s="558"/>
      <c r="F33" s="559"/>
    </row>
    <row r="34" spans="1:6" s="51" customFormat="1" ht="18" customHeight="1" thickTop="1" x14ac:dyDescent="0.25">
      <c r="A34" s="560"/>
      <c r="B34" s="561"/>
      <c r="C34" s="561"/>
      <c r="D34" s="561"/>
      <c r="E34" s="561"/>
      <c r="F34" s="562"/>
    </row>
    <row r="35" spans="1:6" s="51" customFormat="1" ht="18" customHeight="1" x14ac:dyDescent="0.25">
      <c r="A35" s="554"/>
      <c r="B35" s="555"/>
      <c r="C35" s="555"/>
      <c r="D35" s="555"/>
      <c r="E35" s="555"/>
      <c r="F35" s="556"/>
    </row>
    <row r="36" spans="1:6" s="51" customFormat="1" ht="18" customHeight="1" thickBot="1" x14ac:dyDescent="0.3">
      <c r="A36" s="550"/>
      <c r="B36" s="551"/>
      <c r="C36" s="551"/>
      <c r="D36" s="551"/>
      <c r="E36" s="551"/>
      <c r="F36" s="552"/>
    </row>
    <row r="37" spans="1:6" s="51" customFormat="1" ht="48" customHeight="1" thickTop="1" thickBot="1" x14ac:dyDescent="0.3">
      <c r="A37" s="53">
        <v>7</v>
      </c>
      <c r="B37" s="566" t="s">
        <v>97</v>
      </c>
      <c r="C37" s="567"/>
      <c r="D37" s="568"/>
      <c r="E37" s="569"/>
      <c r="F37" s="570"/>
    </row>
    <row r="38" spans="1:6" ht="17.25" customHeight="1" thickTop="1" thickBot="1" x14ac:dyDescent="0.3">
      <c r="A38" s="53">
        <v>8</v>
      </c>
      <c r="B38" s="503" t="s">
        <v>110</v>
      </c>
      <c r="C38" s="564"/>
      <c r="D38" s="564"/>
      <c r="E38" s="564"/>
      <c r="F38" s="565"/>
    </row>
    <row r="39" spans="1:6" ht="32.25" customHeight="1" thickTop="1" x14ac:dyDescent="0.25">
      <c r="A39" s="41"/>
      <c r="B39" s="494" t="s">
        <v>12</v>
      </c>
      <c r="C39" s="494"/>
      <c r="D39" s="363" t="s">
        <v>136</v>
      </c>
      <c r="E39" s="494"/>
      <c r="F39" s="103" t="s">
        <v>148</v>
      </c>
    </row>
    <row r="40" spans="1:6" ht="21.75" customHeight="1" thickBot="1" x14ac:dyDescent="0.3">
      <c r="A40" s="40" t="s">
        <v>111</v>
      </c>
      <c r="B40" s="553"/>
      <c r="C40" s="563"/>
      <c r="D40" s="553"/>
      <c r="E40" s="553"/>
      <c r="F40" s="90"/>
    </row>
    <row r="41" spans="1:6" ht="16.5" thickTop="1" x14ac:dyDescent="0.25">
      <c r="A41" s="38"/>
      <c r="B41" s="38"/>
      <c r="C41" s="38"/>
      <c r="D41" s="38"/>
      <c r="E41" s="38"/>
      <c r="F41" s="38"/>
    </row>
    <row r="42" spans="1:6" x14ac:dyDescent="0.25">
      <c r="A42" s="39"/>
    </row>
  </sheetData>
  <sheetProtection password="CF7A" sheet="1" objects="1" scenarios="1" selectLockedCells="1"/>
  <customSheetViews>
    <customSheetView guid="{17021DDE-0EDC-429C-8B34-14A1CA2E76B2}" showGridLines="0" showRowCol="0">
      <selection activeCell="A14" sqref="A14:F14"/>
      <pageMargins left="0.59055118110236227" right="0.39370078740157483" top="0.59055118110236227" bottom="0.39370078740157483" header="0" footer="0"/>
      <pageSetup paperSize="9" orientation="portrait" blackAndWhite="1" r:id="rId1"/>
      <headerFooter alignWithMargins="0">
        <oddFooter>&amp;R&amp;9 1SP11   &amp;P</oddFooter>
      </headerFooter>
    </customSheetView>
  </customSheetViews>
  <mergeCells count="40">
    <mergeCell ref="D8:E8"/>
    <mergeCell ref="E1:F2"/>
    <mergeCell ref="E3:F3"/>
    <mergeCell ref="B5:F5"/>
    <mergeCell ref="D6:E6"/>
    <mergeCell ref="D7:E7"/>
    <mergeCell ref="B21:F21"/>
    <mergeCell ref="D9:E9"/>
    <mergeCell ref="A10:B10"/>
    <mergeCell ref="A11:B11"/>
    <mergeCell ref="B13:F13"/>
    <mergeCell ref="A14:F14"/>
    <mergeCell ref="A15:F15"/>
    <mergeCell ref="A16:F16"/>
    <mergeCell ref="B17:F17"/>
    <mergeCell ref="A18:F18"/>
    <mergeCell ref="A19:F19"/>
    <mergeCell ref="A20:F20"/>
    <mergeCell ref="B33:F33"/>
    <mergeCell ref="A22:F22"/>
    <mergeCell ref="A23:F23"/>
    <mergeCell ref="A24:F24"/>
    <mergeCell ref="B25:F25"/>
    <mergeCell ref="A26:F26"/>
    <mergeCell ref="A27:F27"/>
    <mergeCell ref="A28:F28"/>
    <mergeCell ref="B29:F29"/>
    <mergeCell ref="A30:F30"/>
    <mergeCell ref="A31:F31"/>
    <mergeCell ref="A32:F32"/>
    <mergeCell ref="B39:C39"/>
    <mergeCell ref="D39:E39"/>
    <mergeCell ref="B40:C40"/>
    <mergeCell ref="D40:E40"/>
    <mergeCell ref="A34:F34"/>
    <mergeCell ref="A35:F35"/>
    <mergeCell ref="A36:F36"/>
    <mergeCell ref="B37:C37"/>
    <mergeCell ref="D37:F37"/>
    <mergeCell ref="B38:F38"/>
  </mergeCells>
  <dataValidations count="2">
    <dataValidation type="date" errorStyle="warning" allowBlank="1" showErrorMessage="1" error="Įveskite datą" sqref="A22:F22">
      <formula1>25569</formula1>
      <formula2>42369</formula2>
    </dataValidation>
    <dataValidation type="decimal" allowBlank="1" showErrorMessage="1" errorTitle="KLAIDA" error="Įveskite skaičių !" sqref="B40:F40">
      <formula1>0</formula1>
      <formula2>9999999999999</formula2>
    </dataValidation>
  </dataValidations>
  <pageMargins left="0.59055118110236227" right="0.39370078740157483" top="0.59055118110236227" bottom="0.39370078740157483" header="0" footer="0"/>
  <pageSetup paperSize="9" orientation="portrait" blackAndWhite="1" r:id="rId2"/>
  <headerFooter alignWithMargins="0">
    <oddFooter>&amp;R&amp;9 1SP11   &amp;P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showRowColHeaders="0" workbookViewId="0">
      <selection activeCell="A14" sqref="A14:F14"/>
    </sheetView>
  </sheetViews>
  <sheetFormatPr defaultRowHeight="15.75" x14ac:dyDescent="0.25"/>
  <cols>
    <col min="1" max="1" width="5.6640625" style="22" customWidth="1"/>
    <col min="2" max="2" width="24" style="22" customWidth="1"/>
    <col min="3" max="3" width="4.33203125" style="22" customWidth="1"/>
    <col min="4" max="4" width="27.5" style="22" customWidth="1"/>
    <col min="5" max="5" width="5.6640625" style="22" customWidth="1"/>
    <col min="6" max="6" width="29.6640625" style="22" customWidth="1"/>
    <col min="7" max="16384" width="9.33203125" style="22"/>
  </cols>
  <sheetData>
    <row r="1" spans="1:6" ht="15.75" customHeight="1" x14ac:dyDescent="0.25">
      <c r="E1" s="571" t="s">
        <v>153</v>
      </c>
      <c r="F1" s="168"/>
    </row>
    <row r="2" spans="1:6" x14ac:dyDescent="0.25">
      <c r="E2" s="168"/>
      <c r="F2" s="168"/>
    </row>
    <row r="3" spans="1:6" x14ac:dyDescent="0.25">
      <c r="E3" s="576"/>
      <c r="F3" s="576"/>
    </row>
    <row r="4" spans="1:6" ht="14.25" customHeight="1" x14ac:dyDescent="0.25">
      <c r="A4" s="26"/>
      <c r="D4" s="22" t="s">
        <v>154</v>
      </c>
    </row>
    <row r="5" spans="1:6" x14ac:dyDescent="0.25">
      <c r="B5" s="577" t="s">
        <v>71</v>
      </c>
      <c r="C5" s="507"/>
      <c r="D5" s="507"/>
      <c r="E5" s="507"/>
      <c r="F5" s="507"/>
    </row>
    <row r="6" spans="1:6" x14ac:dyDescent="0.25">
      <c r="B6" s="27"/>
      <c r="C6" s="51"/>
      <c r="D6" s="509" t="str">
        <f>'1F'!E11</f>
        <v xml:space="preserve">    -  -  </v>
      </c>
      <c r="E6" s="509"/>
      <c r="F6" s="51"/>
    </row>
    <row r="7" spans="1:6" ht="11.25" customHeight="1" x14ac:dyDescent="0.25">
      <c r="B7" s="27"/>
      <c r="C7" s="51"/>
      <c r="D7" s="407" t="s">
        <v>0</v>
      </c>
      <c r="E7" s="168"/>
      <c r="F7" s="51"/>
    </row>
    <row r="8" spans="1:6" x14ac:dyDescent="0.25">
      <c r="B8" s="27"/>
      <c r="C8" s="51"/>
      <c r="D8" s="510" t="str">
        <f>'1F'!E13</f>
        <v xml:space="preserve"> </v>
      </c>
      <c r="E8" s="591"/>
      <c r="F8" s="51"/>
    </row>
    <row r="9" spans="1:6" ht="11.25" customHeight="1" thickBot="1" x14ac:dyDescent="0.3">
      <c r="A9" s="27"/>
      <c r="D9" s="407" t="s">
        <v>88</v>
      </c>
      <c r="E9" s="168"/>
    </row>
    <row r="10" spans="1:6" ht="16.5" customHeight="1" thickBot="1" x14ac:dyDescent="0.3">
      <c r="A10" s="508" t="s">
        <v>1</v>
      </c>
      <c r="B10" s="507"/>
      <c r="C10" s="73" t="str">
        <f>'1F'!Check16</f>
        <v xml:space="preserve"> </v>
      </c>
    </row>
    <row r="11" spans="1:6" ht="16.5" customHeight="1" thickBot="1" x14ac:dyDescent="0.3">
      <c r="A11" s="582" t="s">
        <v>2</v>
      </c>
      <c r="B11" s="583"/>
      <c r="C11" s="74" t="str">
        <f>'1F'!C16</f>
        <v xml:space="preserve"> </v>
      </c>
    </row>
    <row r="12" spans="1:6" ht="16.5" thickBot="1" x14ac:dyDescent="0.3">
      <c r="A12" s="26"/>
    </row>
    <row r="13" spans="1:6" ht="18" customHeight="1" thickTop="1" thickBot="1" x14ac:dyDescent="0.3">
      <c r="A13" s="53">
        <v>1</v>
      </c>
      <c r="B13" s="572" t="s">
        <v>72</v>
      </c>
      <c r="C13" s="572"/>
      <c r="D13" s="572"/>
      <c r="E13" s="572"/>
      <c r="F13" s="573"/>
    </row>
    <row r="14" spans="1:6" ht="18" customHeight="1" thickTop="1" x14ac:dyDescent="0.25">
      <c r="A14" s="590"/>
      <c r="B14" s="574"/>
      <c r="C14" s="574"/>
      <c r="D14" s="574"/>
      <c r="E14" s="574"/>
      <c r="F14" s="575"/>
    </row>
    <row r="15" spans="1:6" ht="18" customHeight="1" x14ac:dyDescent="0.25">
      <c r="A15" s="554"/>
      <c r="B15" s="555"/>
      <c r="C15" s="555"/>
      <c r="D15" s="555"/>
      <c r="E15" s="555"/>
      <c r="F15" s="556"/>
    </row>
    <row r="16" spans="1:6" ht="18" customHeight="1" thickBot="1" x14ac:dyDescent="0.3">
      <c r="A16" s="550"/>
      <c r="B16" s="551"/>
      <c r="C16" s="551"/>
      <c r="D16" s="551"/>
      <c r="E16" s="551"/>
      <c r="F16" s="552"/>
    </row>
    <row r="17" spans="1:6" s="51" customFormat="1" ht="18" customHeight="1" thickTop="1" thickBot="1" x14ac:dyDescent="0.3">
      <c r="A17" s="53">
        <v>2</v>
      </c>
      <c r="B17" s="557" t="s">
        <v>95</v>
      </c>
      <c r="C17" s="557"/>
      <c r="D17" s="557"/>
      <c r="E17" s="557"/>
      <c r="F17" s="578"/>
    </row>
    <row r="18" spans="1:6" s="51" customFormat="1" ht="18" customHeight="1" thickTop="1" x14ac:dyDescent="0.25">
      <c r="A18" s="587"/>
      <c r="B18" s="588"/>
      <c r="C18" s="588"/>
      <c r="D18" s="588"/>
      <c r="E18" s="588"/>
      <c r="F18" s="589"/>
    </row>
    <row r="19" spans="1:6" s="51" customFormat="1" ht="18" customHeight="1" x14ac:dyDescent="0.25">
      <c r="A19" s="554"/>
      <c r="B19" s="555"/>
      <c r="C19" s="555"/>
      <c r="D19" s="555"/>
      <c r="E19" s="555"/>
      <c r="F19" s="556"/>
    </row>
    <row r="20" spans="1:6" s="51" customFormat="1" ht="18" customHeight="1" thickBot="1" x14ac:dyDescent="0.3">
      <c r="A20" s="550"/>
      <c r="B20" s="551"/>
      <c r="C20" s="551"/>
      <c r="D20" s="551"/>
      <c r="E20" s="551"/>
      <c r="F20" s="552"/>
    </row>
    <row r="21" spans="1:6" s="51" customFormat="1" ht="18" customHeight="1" thickTop="1" thickBot="1" x14ac:dyDescent="0.3">
      <c r="A21" s="53">
        <v>3</v>
      </c>
      <c r="B21" s="557" t="s">
        <v>40</v>
      </c>
      <c r="C21" s="557"/>
      <c r="D21" s="557"/>
      <c r="E21" s="557"/>
      <c r="F21" s="578"/>
    </row>
    <row r="22" spans="1:6" s="51" customFormat="1" ht="18" customHeight="1" thickTop="1" x14ac:dyDescent="0.25">
      <c r="A22" s="584"/>
      <c r="B22" s="585"/>
      <c r="C22" s="585"/>
      <c r="D22" s="585"/>
      <c r="E22" s="585"/>
      <c r="F22" s="586"/>
    </row>
    <row r="23" spans="1:6" s="51" customFormat="1" ht="18" customHeight="1" x14ac:dyDescent="0.25">
      <c r="A23" s="554"/>
      <c r="B23" s="555"/>
      <c r="C23" s="555"/>
      <c r="D23" s="555"/>
      <c r="E23" s="555"/>
      <c r="F23" s="556"/>
    </row>
    <row r="24" spans="1:6" s="51" customFormat="1" ht="18" customHeight="1" thickBot="1" x14ac:dyDescent="0.3">
      <c r="A24" s="550"/>
      <c r="B24" s="551"/>
      <c r="C24" s="551"/>
      <c r="D24" s="551"/>
      <c r="E24" s="551"/>
      <c r="F24" s="552"/>
    </row>
    <row r="25" spans="1:6" s="51" customFormat="1" ht="18" customHeight="1" thickTop="1" thickBot="1" x14ac:dyDescent="0.3">
      <c r="A25" s="53">
        <v>4</v>
      </c>
      <c r="B25" s="557" t="s">
        <v>84</v>
      </c>
      <c r="C25" s="557"/>
      <c r="D25" s="557"/>
      <c r="E25" s="557"/>
      <c r="F25" s="578"/>
    </row>
    <row r="26" spans="1:6" s="51" customFormat="1" ht="18" customHeight="1" thickTop="1" x14ac:dyDescent="0.25">
      <c r="A26" s="579"/>
      <c r="B26" s="580"/>
      <c r="C26" s="580"/>
      <c r="D26" s="580"/>
      <c r="E26" s="580"/>
      <c r="F26" s="581"/>
    </row>
    <row r="27" spans="1:6" s="51" customFormat="1" ht="18" customHeight="1" x14ac:dyDescent="0.25">
      <c r="A27" s="554"/>
      <c r="B27" s="555"/>
      <c r="C27" s="555"/>
      <c r="D27" s="555"/>
      <c r="E27" s="555"/>
      <c r="F27" s="556"/>
    </row>
    <row r="28" spans="1:6" s="51" customFormat="1" ht="18" customHeight="1" thickBot="1" x14ac:dyDescent="0.3">
      <c r="A28" s="550"/>
      <c r="B28" s="551"/>
      <c r="C28" s="551"/>
      <c r="D28" s="551"/>
      <c r="E28" s="551"/>
      <c r="F28" s="552"/>
    </row>
    <row r="29" spans="1:6" s="51" customFormat="1" ht="18" customHeight="1" thickTop="1" thickBot="1" x14ac:dyDescent="0.3">
      <c r="A29" s="53">
        <v>5</v>
      </c>
      <c r="B29" s="557" t="s">
        <v>41</v>
      </c>
      <c r="C29" s="558"/>
      <c r="D29" s="558"/>
      <c r="E29" s="558"/>
      <c r="F29" s="559"/>
    </row>
    <row r="30" spans="1:6" s="51" customFormat="1" ht="18" customHeight="1" thickTop="1" x14ac:dyDescent="0.25">
      <c r="A30" s="560"/>
      <c r="B30" s="561"/>
      <c r="C30" s="561"/>
      <c r="D30" s="561"/>
      <c r="E30" s="561"/>
      <c r="F30" s="562"/>
    </row>
    <row r="31" spans="1:6" s="51" customFormat="1" ht="18" customHeight="1" x14ac:dyDescent="0.25">
      <c r="A31" s="554"/>
      <c r="B31" s="555"/>
      <c r="C31" s="555"/>
      <c r="D31" s="555"/>
      <c r="E31" s="555"/>
      <c r="F31" s="556"/>
    </row>
    <row r="32" spans="1:6" s="51" customFormat="1" ht="18" customHeight="1" thickBot="1" x14ac:dyDescent="0.3">
      <c r="A32" s="550"/>
      <c r="B32" s="551"/>
      <c r="C32" s="551"/>
      <c r="D32" s="551"/>
      <c r="E32" s="551"/>
      <c r="F32" s="552"/>
    </row>
    <row r="33" spans="1:6" s="51" customFormat="1" ht="18" customHeight="1" thickTop="1" thickBot="1" x14ac:dyDescent="0.3">
      <c r="A33" s="53">
        <v>6</v>
      </c>
      <c r="B33" s="557" t="s">
        <v>96</v>
      </c>
      <c r="C33" s="558"/>
      <c r="D33" s="558"/>
      <c r="E33" s="558"/>
      <c r="F33" s="559"/>
    </row>
    <row r="34" spans="1:6" s="51" customFormat="1" ht="18" customHeight="1" thickTop="1" x14ac:dyDescent="0.25">
      <c r="A34" s="560"/>
      <c r="B34" s="561"/>
      <c r="C34" s="561"/>
      <c r="D34" s="561"/>
      <c r="E34" s="561"/>
      <c r="F34" s="562"/>
    </row>
    <row r="35" spans="1:6" s="51" customFormat="1" ht="18" customHeight="1" x14ac:dyDescent="0.25">
      <c r="A35" s="554"/>
      <c r="B35" s="555"/>
      <c r="C35" s="555"/>
      <c r="D35" s="555"/>
      <c r="E35" s="555"/>
      <c r="F35" s="556"/>
    </row>
    <row r="36" spans="1:6" s="51" customFormat="1" ht="18" customHeight="1" thickBot="1" x14ac:dyDescent="0.3">
      <c r="A36" s="550"/>
      <c r="B36" s="551"/>
      <c r="C36" s="551"/>
      <c r="D36" s="551"/>
      <c r="E36" s="551"/>
      <c r="F36" s="552"/>
    </row>
    <row r="37" spans="1:6" s="51" customFormat="1" ht="48" customHeight="1" thickTop="1" thickBot="1" x14ac:dyDescent="0.3">
      <c r="A37" s="53">
        <v>7</v>
      </c>
      <c r="B37" s="566" t="s">
        <v>97</v>
      </c>
      <c r="C37" s="567"/>
      <c r="D37" s="568"/>
      <c r="E37" s="569"/>
      <c r="F37" s="570"/>
    </row>
    <row r="38" spans="1:6" ht="17.25" customHeight="1" thickTop="1" thickBot="1" x14ac:dyDescent="0.3">
      <c r="A38" s="53">
        <v>8</v>
      </c>
      <c r="B38" s="503" t="s">
        <v>110</v>
      </c>
      <c r="C38" s="564"/>
      <c r="D38" s="564"/>
      <c r="E38" s="564"/>
      <c r="F38" s="565"/>
    </row>
    <row r="39" spans="1:6" ht="32.25" customHeight="1" thickTop="1" x14ac:dyDescent="0.25">
      <c r="A39" s="41"/>
      <c r="B39" s="494" t="s">
        <v>12</v>
      </c>
      <c r="C39" s="494"/>
      <c r="D39" s="363" t="s">
        <v>136</v>
      </c>
      <c r="E39" s="494"/>
      <c r="F39" s="103" t="s">
        <v>148</v>
      </c>
    </row>
    <row r="40" spans="1:6" ht="21.75" customHeight="1" thickBot="1" x14ac:dyDescent="0.3">
      <c r="A40" s="40" t="s">
        <v>111</v>
      </c>
      <c r="B40" s="553"/>
      <c r="C40" s="563"/>
      <c r="D40" s="553"/>
      <c r="E40" s="553"/>
      <c r="F40" s="90"/>
    </row>
    <row r="41" spans="1:6" ht="16.5" thickTop="1" x14ac:dyDescent="0.25">
      <c r="A41" s="38"/>
      <c r="B41" s="38"/>
      <c r="C41" s="38"/>
      <c r="D41" s="38"/>
      <c r="E41" s="38"/>
      <c r="F41" s="38"/>
    </row>
    <row r="42" spans="1:6" x14ac:dyDescent="0.25">
      <c r="A42" s="39"/>
    </row>
  </sheetData>
  <sheetProtection password="CF7A" sheet="1" objects="1" scenarios="1" selectLockedCells="1"/>
  <customSheetViews>
    <customSheetView guid="{17021DDE-0EDC-429C-8B34-14A1CA2E76B2}" showGridLines="0" showRowCol="0">
      <selection activeCell="A14" sqref="A14:F14"/>
      <pageMargins left="0.59055118110236227" right="0.39370078740157483" top="0.59055118110236227" bottom="0.39370078740157483" header="0" footer="0"/>
      <pageSetup paperSize="9" orientation="portrait" blackAndWhite="1" r:id="rId1"/>
      <headerFooter alignWithMargins="0">
        <oddFooter>&amp;R&amp;9 1SP11   &amp;P</oddFooter>
      </headerFooter>
    </customSheetView>
  </customSheetViews>
  <mergeCells count="40">
    <mergeCell ref="D8:E8"/>
    <mergeCell ref="E1:F2"/>
    <mergeCell ref="E3:F3"/>
    <mergeCell ref="B5:F5"/>
    <mergeCell ref="D6:E6"/>
    <mergeCell ref="D7:E7"/>
    <mergeCell ref="B21:F21"/>
    <mergeCell ref="D9:E9"/>
    <mergeCell ref="A10:B10"/>
    <mergeCell ref="A11:B11"/>
    <mergeCell ref="B13:F13"/>
    <mergeCell ref="A14:F14"/>
    <mergeCell ref="A15:F15"/>
    <mergeCell ref="A16:F16"/>
    <mergeCell ref="B17:F17"/>
    <mergeCell ref="A18:F18"/>
    <mergeCell ref="A19:F19"/>
    <mergeCell ref="A20:F20"/>
    <mergeCell ref="B33:F33"/>
    <mergeCell ref="A22:F22"/>
    <mergeCell ref="A23:F23"/>
    <mergeCell ref="A24:F24"/>
    <mergeCell ref="B25:F25"/>
    <mergeCell ref="A26:F26"/>
    <mergeCell ref="A27:F27"/>
    <mergeCell ref="A28:F28"/>
    <mergeCell ref="B29:F29"/>
    <mergeCell ref="A30:F30"/>
    <mergeCell ref="A31:F31"/>
    <mergeCell ref="A32:F32"/>
    <mergeCell ref="B39:C39"/>
    <mergeCell ref="D39:E39"/>
    <mergeCell ref="B40:C40"/>
    <mergeCell ref="D40:E40"/>
    <mergeCell ref="A34:F34"/>
    <mergeCell ref="A35:F35"/>
    <mergeCell ref="A36:F36"/>
    <mergeCell ref="B37:C37"/>
    <mergeCell ref="D37:F37"/>
    <mergeCell ref="B38:F38"/>
  </mergeCells>
  <dataValidations count="2">
    <dataValidation type="date" errorStyle="warning" allowBlank="1" showErrorMessage="1" error="Įveskite datą" sqref="A22:F22">
      <formula1>25569</formula1>
      <formula2>42369</formula2>
    </dataValidation>
    <dataValidation type="decimal" allowBlank="1" showErrorMessage="1" errorTitle="KLAIDA" error="Įveskite skaičių !" sqref="B40:F40">
      <formula1>0</formula1>
      <formula2>9999999999999</formula2>
    </dataValidation>
  </dataValidations>
  <pageMargins left="0.59055118110236227" right="0.39370078740157483" top="0.59055118110236227" bottom="0.39370078740157483" header="0" footer="0"/>
  <pageSetup paperSize="9" orientation="portrait" blackAndWhite="1" r:id="rId2"/>
  <headerFooter alignWithMargins="0">
    <oddFooter>&amp;R&amp;9 1SP11   &amp;P</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showRowColHeaders="0" workbookViewId="0">
      <selection activeCell="A14" sqref="A14:F14"/>
    </sheetView>
  </sheetViews>
  <sheetFormatPr defaultRowHeight="15.75" x14ac:dyDescent="0.25"/>
  <cols>
    <col min="1" max="1" width="5.6640625" style="22" customWidth="1"/>
    <col min="2" max="2" width="24" style="22" customWidth="1"/>
    <col min="3" max="3" width="4.33203125" style="22" customWidth="1"/>
    <col min="4" max="4" width="27.5" style="22" customWidth="1"/>
    <col min="5" max="5" width="5.6640625" style="22" customWidth="1"/>
    <col min="6" max="6" width="29.6640625" style="22" customWidth="1"/>
    <col min="7" max="16384" width="9.33203125" style="22"/>
  </cols>
  <sheetData>
    <row r="1" spans="1:6" ht="15.75" customHeight="1" x14ac:dyDescent="0.25">
      <c r="E1" s="571" t="s">
        <v>153</v>
      </c>
      <c r="F1" s="168"/>
    </row>
    <row r="2" spans="1:6" x14ac:dyDescent="0.25">
      <c r="E2" s="168"/>
      <c r="F2" s="168"/>
    </row>
    <row r="3" spans="1:6" x14ac:dyDescent="0.25">
      <c r="E3" s="576"/>
      <c r="F3" s="576"/>
    </row>
    <row r="4" spans="1:6" ht="15" customHeight="1" x14ac:dyDescent="0.25">
      <c r="A4" s="26"/>
      <c r="D4" s="22" t="s">
        <v>154</v>
      </c>
    </row>
    <row r="5" spans="1:6" x14ac:dyDescent="0.25">
      <c r="B5" s="577" t="s">
        <v>71</v>
      </c>
      <c r="C5" s="507"/>
      <c r="D5" s="507"/>
      <c r="E5" s="507"/>
      <c r="F5" s="507"/>
    </row>
    <row r="6" spans="1:6" x14ac:dyDescent="0.25">
      <c r="B6" s="27"/>
      <c r="C6" s="51"/>
      <c r="D6" s="509" t="str">
        <f>'1F'!E11</f>
        <v xml:space="preserve">    -  -  </v>
      </c>
      <c r="E6" s="509"/>
      <c r="F6" s="51"/>
    </row>
    <row r="7" spans="1:6" ht="11.25" customHeight="1" x14ac:dyDescent="0.25">
      <c r="B7" s="27"/>
      <c r="C7" s="51"/>
      <c r="D7" s="407" t="s">
        <v>0</v>
      </c>
      <c r="E7" s="168"/>
      <c r="F7" s="51"/>
    </row>
    <row r="8" spans="1:6" x14ac:dyDescent="0.25">
      <c r="B8" s="27"/>
      <c r="C8" s="51"/>
      <c r="D8" s="510" t="str">
        <f>'1F'!E13</f>
        <v xml:space="preserve"> </v>
      </c>
      <c r="E8" s="591"/>
      <c r="F8" s="51"/>
    </row>
    <row r="9" spans="1:6" ht="11.25" customHeight="1" thickBot="1" x14ac:dyDescent="0.3">
      <c r="A9" s="27"/>
      <c r="D9" s="407" t="s">
        <v>88</v>
      </c>
      <c r="E9" s="168"/>
    </row>
    <row r="10" spans="1:6" ht="16.5" customHeight="1" thickBot="1" x14ac:dyDescent="0.3">
      <c r="A10" s="508" t="s">
        <v>1</v>
      </c>
      <c r="B10" s="507"/>
      <c r="C10" s="112"/>
    </row>
    <row r="11" spans="1:6" ht="16.5" customHeight="1" thickBot="1" x14ac:dyDescent="0.3">
      <c r="A11" s="582" t="s">
        <v>2</v>
      </c>
      <c r="B11" s="583"/>
      <c r="C11" s="74" t="str">
        <f>'1F'!C16</f>
        <v xml:space="preserve"> </v>
      </c>
    </row>
    <row r="12" spans="1:6" ht="16.5" thickBot="1" x14ac:dyDescent="0.3">
      <c r="A12" s="26"/>
    </row>
    <row r="13" spans="1:6" ht="18" customHeight="1" thickTop="1" thickBot="1" x14ac:dyDescent="0.3">
      <c r="A13" s="53">
        <v>1</v>
      </c>
      <c r="B13" s="572" t="s">
        <v>72</v>
      </c>
      <c r="C13" s="572"/>
      <c r="D13" s="572"/>
      <c r="E13" s="572"/>
      <c r="F13" s="573"/>
    </row>
    <row r="14" spans="1:6" ht="18" customHeight="1" thickTop="1" x14ac:dyDescent="0.25">
      <c r="A14" s="590"/>
      <c r="B14" s="574"/>
      <c r="C14" s="574"/>
      <c r="D14" s="574"/>
      <c r="E14" s="574"/>
      <c r="F14" s="575"/>
    </row>
    <row r="15" spans="1:6" ht="18" customHeight="1" x14ac:dyDescent="0.25">
      <c r="A15" s="554"/>
      <c r="B15" s="555"/>
      <c r="C15" s="555"/>
      <c r="D15" s="555"/>
      <c r="E15" s="555"/>
      <c r="F15" s="556"/>
    </row>
    <row r="16" spans="1:6" ht="18" customHeight="1" thickBot="1" x14ac:dyDescent="0.3">
      <c r="A16" s="550"/>
      <c r="B16" s="551"/>
      <c r="C16" s="551"/>
      <c r="D16" s="551"/>
      <c r="E16" s="551"/>
      <c r="F16" s="552"/>
    </row>
    <row r="17" spans="1:6" s="51" customFormat="1" ht="18" customHeight="1" thickTop="1" thickBot="1" x14ac:dyDescent="0.3">
      <c r="A17" s="53">
        <v>2</v>
      </c>
      <c r="B17" s="557" t="s">
        <v>95</v>
      </c>
      <c r="C17" s="557"/>
      <c r="D17" s="557"/>
      <c r="E17" s="557"/>
      <c r="F17" s="578"/>
    </row>
    <row r="18" spans="1:6" s="51" customFormat="1" ht="18" customHeight="1" thickTop="1" x14ac:dyDescent="0.25">
      <c r="A18" s="587"/>
      <c r="B18" s="588"/>
      <c r="C18" s="588"/>
      <c r="D18" s="588"/>
      <c r="E18" s="588"/>
      <c r="F18" s="589"/>
    </row>
    <row r="19" spans="1:6" s="51" customFormat="1" ht="18" customHeight="1" x14ac:dyDescent="0.25">
      <c r="A19" s="554"/>
      <c r="B19" s="555"/>
      <c r="C19" s="555"/>
      <c r="D19" s="555"/>
      <c r="E19" s="555"/>
      <c r="F19" s="556"/>
    </row>
    <row r="20" spans="1:6" s="51" customFormat="1" ht="18" customHeight="1" thickBot="1" x14ac:dyDescent="0.3">
      <c r="A20" s="550"/>
      <c r="B20" s="551"/>
      <c r="C20" s="551"/>
      <c r="D20" s="551"/>
      <c r="E20" s="551"/>
      <c r="F20" s="552"/>
    </row>
    <row r="21" spans="1:6" s="51" customFormat="1" ht="18" customHeight="1" thickTop="1" thickBot="1" x14ac:dyDescent="0.3">
      <c r="A21" s="53">
        <v>3</v>
      </c>
      <c r="B21" s="557" t="s">
        <v>40</v>
      </c>
      <c r="C21" s="557"/>
      <c r="D21" s="557"/>
      <c r="E21" s="557"/>
      <c r="F21" s="578"/>
    </row>
    <row r="22" spans="1:6" s="51" customFormat="1" ht="18" customHeight="1" thickTop="1" x14ac:dyDescent="0.25">
      <c r="A22" s="584"/>
      <c r="B22" s="585"/>
      <c r="C22" s="585"/>
      <c r="D22" s="585"/>
      <c r="E22" s="585"/>
      <c r="F22" s="586"/>
    </row>
    <row r="23" spans="1:6" s="51" customFormat="1" ht="18" customHeight="1" x14ac:dyDescent="0.25">
      <c r="A23" s="554"/>
      <c r="B23" s="555"/>
      <c r="C23" s="555"/>
      <c r="D23" s="555"/>
      <c r="E23" s="555"/>
      <c r="F23" s="556"/>
    </row>
    <row r="24" spans="1:6" s="51" customFormat="1" ht="18" customHeight="1" thickBot="1" x14ac:dyDescent="0.3">
      <c r="A24" s="550"/>
      <c r="B24" s="551"/>
      <c r="C24" s="551"/>
      <c r="D24" s="551"/>
      <c r="E24" s="551"/>
      <c r="F24" s="552"/>
    </row>
    <row r="25" spans="1:6" s="51" customFormat="1" ht="18" customHeight="1" thickTop="1" thickBot="1" x14ac:dyDescent="0.3">
      <c r="A25" s="53">
        <v>4</v>
      </c>
      <c r="B25" s="557" t="s">
        <v>84</v>
      </c>
      <c r="C25" s="557"/>
      <c r="D25" s="557"/>
      <c r="E25" s="557"/>
      <c r="F25" s="578"/>
    </row>
    <row r="26" spans="1:6" s="51" customFormat="1" ht="18" customHeight="1" thickTop="1" x14ac:dyDescent="0.25">
      <c r="A26" s="579"/>
      <c r="B26" s="580"/>
      <c r="C26" s="580"/>
      <c r="D26" s="580"/>
      <c r="E26" s="580"/>
      <c r="F26" s="581"/>
    </row>
    <row r="27" spans="1:6" s="51" customFormat="1" ht="18" customHeight="1" x14ac:dyDescent="0.25">
      <c r="A27" s="554"/>
      <c r="B27" s="555"/>
      <c r="C27" s="555"/>
      <c r="D27" s="555"/>
      <c r="E27" s="555"/>
      <c r="F27" s="556"/>
    </row>
    <row r="28" spans="1:6" s="51" customFormat="1" ht="18" customHeight="1" thickBot="1" x14ac:dyDescent="0.3">
      <c r="A28" s="550"/>
      <c r="B28" s="551"/>
      <c r="C28" s="551"/>
      <c r="D28" s="551"/>
      <c r="E28" s="551"/>
      <c r="F28" s="552"/>
    </row>
    <row r="29" spans="1:6" s="51" customFormat="1" ht="18" customHeight="1" thickTop="1" thickBot="1" x14ac:dyDescent="0.3">
      <c r="A29" s="53">
        <v>5</v>
      </c>
      <c r="B29" s="557" t="s">
        <v>41</v>
      </c>
      <c r="C29" s="558"/>
      <c r="D29" s="558"/>
      <c r="E29" s="558"/>
      <c r="F29" s="559"/>
    </row>
    <row r="30" spans="1:6" s="51" customFormat="1" ht="18" customHeight="1" thickTop="1" x14ac:dyDescent="0.25">
      <c r="A30" s="560"/>
      <c r="B30" s="561"/>
      <c r="C30" s="561"/>
      <c r="D30" s="561"/>
      <c r="E30" s="561"/>
      <c r="F30" s="562"/>
    </row>
    <row r="31" spans="1:6" s="51" customFormat="1" ht="18" customHeight="1" x14ac:dyDescent="0.25">
      <c r="A31" s="554"/>
      <c r="B31" s="555"/>
      <c r="C31" s="555"/>
      <c r="D31" s="555"/>
      <c r="E31" s="555"/>
      <c r="F31" s="556"/>
    </row>
    <row r="32" spans="1:6" s="51" customFormat="1" ht="18" customHeight="1" thickBot="1" x14ac:dyDescent="0.3">
      <c r="A32" s="550"/>
      <c r="B32" s="551"/>
      <c r="C32" s="551"/>
      <c r="D32" s="551"/>
      <c r="E32" s="551"/>
      <c r="F32" s="552"/>
    </row>
    <row r="33" spans="1:6" s="51" customFormat="1" ht="18" customHeight="1" thickTop="1" thickBot="1" x14ac:dyDescent="0.3">
      <c r="A33" s="53">
        <v>6</v>
      </c>
      <c r="B33" s="557" t="s">
        <v>96</v>
      </c>
      <c r="C33" s="558"/>
      <c r="D33" s="558"/>
      <c r="E33" s="558"/>
      <c r="F33" s="559"/>
    </row>
    <row r="34" spans="1:6" s="51" customFormat="1" ht="18" customHeight="1" thickTop="1" x14ac:dyDescent="0.25">
      <c r="A34" s="560"/>
      <c r="B34" s="561"/>
      <c r="C34" s="561"/>
      <c r="D34" s="561"/>
      <c r="E34" s="561"/>
      <c r="F34" s="562"/>
    </row>
    <row r="35" spans="1:6" s="51" customFormat="1" ht="18" customHeight="1" x14ac:dyDescent="0.25">
      <c r="A35" s="554"/>
      <c r="B35" s="555"/>
      <c r="C35" s="555"/>
      <c r="D35" s="555"/>
      <c r="E35" s="555"/>
      <c r="F35" s="556"/>
    </row>
    <row r="36" spans="1:6" s="51" customFormat="1" ht="18" customHeight="1" thickBot="1" x14ac:dyDescent="0.3">
      <c r="A36" s="550"/>
      <c r="B36" s="551"/>
      <c r="C36" s="551"/>
      <c r="D36" s="551"/>
      <c r="E36" s="551"/>
      <c r="F36" s="552"/>
    </row>
    <row r="37" spans="1:6" s="51" customFormat="1" ht="48" customHeight="1" thickTop="1" thickBot="1" x14ac:dyDescent="0.3">
      <c r="A37" s="53">
        <v>7</v>
      </c>
      <c r="B37" s="566" t="s">
        <v>97</v>
      </c>
      <c r="C37" s="567"/>
      <c r="D37" s="568"/>
      <c r="E37" s="569"/>
      <c r="F37" s="570"/>
    </row>
    <row r="38" spans="1:6" ht="17.25" customHeight="1" thickTop="1" thickBot="1" x14ac:dyDescent="0.3">
      <c r="A38" s="53">
        <v>8</v>
      </c>
      <c r="B38" s="503" t="s">
        <v>110</v>
      </c>
      <c r="C38" s="564"/>
      <c r="D38" s="564"/>
      <c r="E38" s="564"/>
      <c r="F38" s="565"/>
    </row>
    <row r="39" spans="1:6" ht="32.25" customHeight="1" thickTop="1" x14ac:dyDescent="0.25">
      <c r="A39" s="41"/>
      <c r="B39" s="494" t="s">
        <v>12</v>
      </c>
      <c r="C39" s="494"/>
      <c r="D39" s="363" t="s">
        <v>136</v>
      </c>
      <c r="E39" s="494"/>
      <c r="F39" s="103" t="s">
        <v>148</v>
      </c>
    </row>
    <row r="40" spans="1:6" ht="21.75" customHeight="1" thickBot="1" x14ac:dyDescent="0.3">
      <c r="A40" s="40" t="s">
        <v>111</v>
      </c>
      <c r="B40" s="553"/>
      <c r="C40" s="563"/>
      <c r="D40" s="553"/>
      <c r="E40" s="553"/>
      <c r="F40" s="90"/>
    </row>
    <row r="41" spans="1:6" ht="16.5" thickTop="1" x14ac:dyDescent="0.25">
      <c r="A41" s="38"/>
      <c r="B41" s="38"/>
      <c r="C41" s="38"/>
      <c r="D41" s="38"/>
      <c r="E41" s="38"/>
      <c r="F41" s="38"/>
    </row>
    <row r="42" spans="1:6" x14ac:dyDescent="0.25">
      <c r="A42" s="39"/>
    </row>
  </sheetData>
  <sheetProtection password="CF7A" sheet="1" objects="1" scenarios="1" selectLockedCells="1"/>
  <customSheetViews>
    <customSheetView guid="{17021DDE-0EDC-429C-8B34-14A1CA2E76B2}" showGridLines="0" showRowCol="0">
      <selection activeCell="A14" sqref="A14:F14"/>
      <pageMargins left="0.59055118110236227" right="0.39370078740157483" top="0.59055118110236227" bottom="0.39370078740157483" header="0" footer="0"/>
      <pageSetup paperSize="9" orientation="portrait" blackAndWhite="1" r:id="rId1"/>
      <headerFooter alignWithMargins="0">
        <oddFooter>&amp;R&amp;9 1SP11   &amp;P</oddFooter>
      </headerFooter>
    </customSheetView>
  </customSheetViews>
  <mergeCells count="40">
    <mergeCell ref="D8:E8"/>
    <mergeCell ref="E1:F2"/>
    <mergeCell ref="E3:F3"/>
    <mergeCell ref="B5:F5"/>
    <mergeCell ref="D6:E6"/>
    <mergeCell ref="D7:E7"/>
    <mergeCell ref="B21:F21"/>
    <mergeCell ref="D9:E9"/>
    <mergeCell ref="A10:B10"/>
    <mergeCell ref="A11:B11"/>
    <mergeCell ref="B13:F13"/>
    <mergeCell ref="A14:F14"/>
    <mergeCell ref="A15:F15"/>
    <mergeCell ref="A16:F16"/>
    <mergeCell ref="B17:F17"/>
    <mergeCell ref="A18:F18"/>
    <mergeCell ref="A19:F19"/>
    <mergeCell ref="A20:F20"/>
    <mergeCell ref="B33:F33"/>
    <mergeCell ref="A22:F22"/>
    <mergeCell ref="A23:F23"/>
    <mergeCell ref="A24:F24"/>
    <mergeCell ref="B25:F25"/>
    <mergeCell ref="A26:F26"/>
    <mergeCell ref="A27:F27"/>
    <mergeCell ref="A28:F28"/>
    <mergeCell ref="B29:F29"/>
    <mergeCell ref="A30:F30"/>
    <mergeCell ref="A31:F31"/>
    <mergeCell ref="A32:F32"/>
    <mergeCell ref="B39:C39"/>
    <mergeCell ref="D39:E39"/>
    <mergeCell ref="B40:C40"/>
    <mergeCell ref="D40:E40"/>
    <mergeCell ref="A34:F34"/>
    <mergeCell ref="A35:F35"/>
    <mergeCell ref="A36:F36"/>
    <mergeCell ref="B37:C37"/>
    <mergeCell ref="D37:F37"/>
    <mergeCell ref="B38:F38"/>
  </mergeCells>
  <dataValidations count="2">
    <dataValidation type="date" errorStyle="warning" allowBlank="1" showErrorMessage="1" error="Įveskite datą" sqref="A22:F22">
      <formula1>25569</formula1>
      <formula2>42369</formula2>
    </dataValidation>
    <dataValidation type="decimal" allowBlank="1" showErrorMessage="1" errorTitle="KLAIDA" error="Įveskite skaičių !" sqref="B40:F40">
      <formula1>0</formula1>
      <formula2>9999999999999</formula2>
    </dataValidation>
  </dataValidations>
  <pageMargins left="0.59055118110236227" right="0.39370078740157483" top="0.59055118110236227" bottom="0.39370078740157483" header="0" footer="0"/>
  <pageSetup paperSize="9" orientation="portrait" blackAndWhite="1" r:id="rId2"/>
  <headerFooter alignWithMargins="0">
    <oddFooter>&amp;R&amp;9 1SP11   &amp;P</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showGridLines="0" showRowColHeaders="0" zoomScaleNormal="100" workbookViewId="0">
      <selection activeCell="A14" sqref="A14:N14"/>
    </sheetView>
  </sheetViews>
  <sheetFormatPr defaultRowHeight="15.75" x14ac:dyDescent="0.25"/>
  <cols>
    <col min="1" max="1" width="6.1640625" style="45" customWidth="1"/>
    <col min="2" max="2" width="9.33203125" style="45"/>
    <col min="3" max="3" width="4.5" style="45" customWidth="1"/>
    <col min="4" max="4" width="9" style="45" customWidth="1"/>
    <col min="5" max="5" width="8.5" style="45" customWidth="1"/>
    <col min="6" max="6" width="4" style="45" customWidth="1"/>
    <col min="7" max="7" width="10.6640625" style="45" customWidth="1"/>
    <col min="8" max="8" width="5.33203125" style="45" customWidth="1"/>
    <col min="9" max="9" width="2.83203125" style="45" customWidth="1"/>
    <col min="10" max="10" width="2.5" style="45" customWidth="1"/>
    <col min="11" max="11" width="5.33203125" style="45" customWidth="1"/>
    <col min="12" max="12" width="7.33203125" style="45" customWidth="1"/>
    <col min="13" max="13" width="8.33203125" style="45" customWidth="1"/>
    <col min="14" max="14" width="19.5" style="45" customWidth="1"/>
    <col min="15" max="15" width="1.83203125" style="45" customWidth="1"/>
    <col min="16" max="16" width="2.83203125" style="45" hidden="1" customWidth="1"/>
    <col min="17" max="16384" width="9.33203125" style="45"/>
  </cols>
  <sheetData>
    <row r="1" spans="1:14" ht="14.25" customHeight="1" x14ac:dyDescent="0.25">
      <c r="A1" s="7"/>
      <c r="I1" s="404" t="s">
        <v>138</v>
      </c>
      <c r="J1" s="404"/>
      <c r="K1" s="404"/>
      <c r="L1" s="404"/>
      <c r="M1" s="404"/>
      <c r="N1" s="404"/>
    </row>
    <row r="2" spans="1:14" ht="16.5" customHeight="1" x14ac:dyDescent="0.25">
      <c r="A2" s="2"/>
      <c r="I2" s="404"/>
      <c r="J2" s="404"/>
      <c r="K2" s="404"/>
      <c r="L2" s="404"/>
      <c r="M2" s="404"/>
      <c r="N2" s="404"/>
    </row>
    <row r="3" spans="1:14" ht="16.5" customHeight="1" x14ac:dyDescent="0.25">
      <c r="A3" s="2"/>
      <c r="I3" s="111"/>
      <c r="J3" s="111"/>
      <c r="K3" s="111"/>
      <c r="L3" s="111"/>
      <c r="M3" s="111"/>
      <c r="N3" s="111"/>
    </row>
    <row r="4" spans="1:14" ht="16.5" customHeight="1" x14ac:dyDescent="0.25">
      <c r="A4" s="2"/>
      <c r="E4" s="45" t="s">
        <v>150</v>
      </c>
      <c r="L4" s="408"/>
      <c r="M4" s="409"/>
      <c r="N4" s="409"/>
    </row>
    <row r="5" spans="1:14" x14ac:dyDescent="0.25">
      <c r="A5" s="1"/>
      <c r="C5" s="167" t="s">
        <v>38</v>
      </c>
      <c r="D5" s="167"/>
      <c r="E5" s="167"/>
      <c r="F5" s="167"/>
      <c r="G5" s="167"/>
      <c r="H5" s="167"/>
      <c r="I5" s="167"/>
      <c r="J5" s="167"/>
      <c r="K5" s="167"/>
      <c r="L5" s="167"/>
      <c r="M5" s="167"/>
    </row>
    <row r="6" spans="1:14" x14ac:dyDescent="0.25">
      <c r="A6" s="1"/>
      <c r="C6" s="1"/>
      <c r="D6" s="1"/>
      <c r="E6" s="410" t="str">
        <f>'1F'!E11</f>
        <v xml:space="preserve">    -  -  </v>
      </c>
      <c r="F6" s="411"/>
      <c r="G6" s="411"/>
      <c r="H6" s="411"/>
      <c r="I6" s="1"/>
      <c r="J6" s="1"/>
      <c r="K6" s="1"/>
      <c r="L6" s="1"/>
      <c r="M6" s="1"/>
    </row>
    <row r="7" spans="1:14" ht="11.25" customHeight="1" x14ac:dyDescent="0.25">
      <c r="A7" s="1"/>
      <c r="C7" s="1"/>
      <c r="D7" s="1"/>
      <c r="E7" s="407" t="s">
        <v>0</v>
      </c>
      <c r="F7" s="168"/>
      <c r="G7" s="168"/>
      <c r="H7" s="168"/>
      <c r="I7" s="1"/>
      <c r="J7" s="1"/>
      <c r="K7" s="1"/>
      <c r="L7" s="1"/>
      <c r="M7" s="1"/>
    </row>
    <row r="8" spans="1:14" x14ac:dyDescent="0.25">
      <c r="A8" s="1"/>
      <c r="C8" s="1"/>
      <c r="D8" s="1"/>
      <c r="E8" s="405" t="str">
        <f>'1F'!E13</f>
        <v xml:space="preserve"> </v>
      </c>
      <c r="F8" s="406"/>
      <c r="G8" s="406"/>
      <c r="H8" s="406"/>
      <c r="I8" s="1"/>
      <c r="J8" s="1"/>
      <c r="K8" s="1"/>
      <c r="L8" s="1"/>
      <c r="M8" s="1"/>
    </row>
    <row r="9" spans="1:14" ht="12.75" customHeight="1" thickBot="1" x14ac:dyDescent="0.3">
      <c r="A9" s="2"/>
      <c r="E9" s="407" t="s">
        <v>94</v>
      </c>
      <c r="F9" s="168"/>
      <c r="G9" s="168"/>
      <c r="H9" s="168"/>
    </row>
    <row r="10" spans="1:14" ht="16.5" customHeight="1" thickBot="1" x14ac:dyDescent="0.3">
      <c r="A10" s="171" t="s">
        <v>1</v>
      </c>
      <c r="B10" s="370"/>
      <c r="C10" s="95" t="str">
        <f>'1F'!Check16</f>
        <v xml:space="preserve"> </v>
      </c>
    </row>
    <row r="11" spans="1:14" ht="17.25" customHeight="1" thickBot="1" x14ac:dyDescent="0.3">
      <c r="A11" s="171" t="s">
        <v>2</v>
      </c>
      <c r="B11" s="369"/>
      <c r="C11" s="63" t="str">
        <f>'1F'!C16</f>
        <v xml:space="preserve"> </v>
      </c>
    </row>
    <row r="12" spans="1:14" ht="5.25" customHeight="1" thickBot="1" x14ac:dyDescent="0.3">
      <c r="A12" s="2"/>
    </row>
    <row r="13" spans="1:14" ht="18" customHeight="1" thickTop="1" thickBot="1" x14ac:dyDescent="0.3">
      <c r="A13" s="5">
        <v>1</v>
      </c>
      <c r="B13" s="416" t="s">
        <v>39</v>
      </c>
      <c r="C13" s="417"/>
      <c r="D13" s="417"/>
      <c r="E13" s="417"/>
      <c r="F13" s="417"/>
      <c r="G13" s="417"/>
      <c r="H13" s="417"/>
      <c r="I13" s="417"/>
      <c r="J13" s="417"/>
      <c r="K13" s="417"/>
      <c r="L13" s="417"/>
      <c r="M13" s="417"/>
      <c r="N13" s="418"/>
    </row>
    <row r="14" spans="1:14" ht="18" customHeight="1" thickTop="1" x14ac:dyDescent="0.25">
      <c r="A14" s="329"/>
      <c r="B14" s="330"/>
      <c r="C14" s="330"/>
      <c r="D14" s="330"/>
      <c r="E14" s="330"/>
      <c r="F14" s="330"/>
      <c r="G14" s="330"/>
      <c r="H14" s="330"/>
      <c r="I14" s="330"/>
      <c r="J14" s="330"/>
      <c r="K14" s="330"/>
      <c r="L14" s="330"/>
      <c r="M14" s="330"/>
      <c r="N14" s="331"/>
    </row>
    <row r="15" spans="1:14" ht="18" customHeight="1" x14ac:dyDescent="0.25">
      <c r="A15" s="309"/>
      <c r="B15" s="310"/>
      <c r="C15" s="310"/>
      <c r="D15" s="310"/>
      <c r="E15" s="310"/>
      <c r="F15" s="310"/>
      <c r="G15" s="310"/>
      <c r="H15" s="310"/>
      <c r="I15" s="310"/>
      <c r="J15" s="310"/>
      <c r="K15" s="310"/>
      <c r="L15" s="310"/>
      <c r="M15" s="310"/>
      <c r="N15" s="311"/>
    </row>
    <row r="16" spans="1:14" ht="18" customHeight="1" thickBot="1" x14ac:dyDescent="0.3">
      <c r="A16" s="332"/>
      <c r="B16" s="333"/>
      <c r="C16" s="333"/>
      <c r="D16" s="333"/>
      <c r="E16" s="333"/>
      <c r="F16" s="333"/>
      <c r="G16" s="333"/>
      <c r="H16" s="333"/>
      <c r="I16" s="333"/>
      <c r="J16" s="333"/>
      <c r="K16" s="333"/>
      <c r="L16" s="333"/>
      <c r="M16" s="333"/>
      <c r="N16" s="334"/>
    </row>
    <row r="17" spans="1:14" ht="18" customHeight="1" thickTop="1" thickBot="1" x14ac:dyDescent="0.3">
      <c r="A17" s="5">
        <v>2</v>
      </c>
      <c r="B17" s="213" t="s">
        <v>95</v>
      </c>
      <c r="C17" s="322"/>
      <c r="D17" s="322"/>
      <c r="E17" s="322"/>
      <c r="F17" s="322"/>
      <c r="G17" s="322"/>
      <c r="H17" s="322"/>
      <c r="I17" s="322"/>
      <c r="J17" s="322"/>
      <c r="K17" s="322"/>
      <c r="L17" s="322"/>
      <c r="M17" s="322"/>
      <c r="N17" s="323"/>
    </row>
    <row r="18" spans="1:14" ht="18" customHeight="1" thickTop="1" x14ac:dyDescent="0.25">
      <c r="A18" s="161"/>
      <c r="B18" s="162"/>
      <c r="C18" s="162"/>
      <c r="D18" s="162"/>
      <c r="E18" s="162"/>
      <c r="F18" s="162"/>
      <c r="G18" s="162"/>
      <c r="H18" s="162"/>
      <c r="I18" s="162"/>
      <c r="J18" s="162"/>
      <c r="K18" s="162"/>
      <c r="L18" s="162"/>
      <c r="M18" s="162"/>
      <c r="N18" s="163"/>
    </row>
    <row r="19" spans="1:14" ht="18" customHeight="1" x14ac:dyDescent="0.25">
      <c r="A19" s="309"/>
      <c r="B19" s="310"/>
      <c r="C19" s="310"/>
      <c r="D19" s="310"/>
      <c r="E19" s="310"/>
      <c r="F19" s="310"/>
      <c r="G19" s="310"/>
      <c r="H19" s="310"/>
      <c r="I19" s="310"/>
      <c r="J19" s="310"/>
      <c r="K19" s="310"/>
      <c r="L19" s="310"/>
      <c r="M19" s="310"/>
      <c r="N19" s="311"/>
    </row>
    <row r="20" spans="1:14" ht="18" customHeight="1" thickBot="1" x14ac:dyDescent="0.3">
      <c r="A20" s="332"/>
      <c r="B20" s="333"/>
      <c r="C20" s="333"/>
      <c r="D20" s="333"/>
      <c r="E20" s="333"/>
      <c r="F20" s="333"/>
      <c r="G20" s="333"/>
      <c r="H20" s="333"/>
      <c r="I20" s="333"/>
      <c r="J20" s="333"/>
      <c r="K20" s="333"/>
      <c r="L20" s="333"/>
      <c r="M20" s="333"/>
      <c r="N20" s="334"/>
    </row>
    <row r="21" spans="1:14" ht="18" customHeight="1" thickTop="1" thickBot="1" x14ac:dyDescent="0.3">
      <c r="A21" s="5">
        <v>3</v>
      </c>
      <c r="B21" s="213" t="s">
        <v>40</v>
      </c>
      <c r="C21" s="322"/>
      <c r="D21" s="322"/>
      <c r="E21" s="322"/>
      <c r="F21" s="322"/>
      <c r="G21" s="322"/>
      <c r="H21" s="322"/>
      <c r="I21" s="322"/>
      <c r="J21" s="322"/>
      <c r="K21" s="322"/>
      <c r="L21" s="322"/>
      <c r="M21" s="322"/>
      <c r="N21" s="323"/>
    </row>
    <row r="22" spans="1:14" ht="18" customHeight="1" thickTop="1" x14ac:dyDescent="0.25">
      <c r="A22" s="164"/>
      <c r="B22" s="165"/>
      <c r="C22" s="165"/>
      <c r="D22" s="165"/>
      <c r="E22" s="165"/>
      <c r="F22" s="165"/>
      <c r="G22" s="165"/>
      <c r="H22" s="165"/>
      <c r="I22" s="165"/>
      <c r="J22" s="165"/>
      <c r="K22" s="165"/>
      <c r="L22" s="165"/>
      <c r="M22" s="165"/>
      <c r="N22" s="166"/>
    </row>
    <row r="23" spans="1:14" ht="18" customHeight="1" x14ac:dyDescent="0.25">
      <c r="A23" s="309"/>
      <c r="B23" s="310"/>
      <c r="C23" s="310"/>
      <c r="D23" s="310"/>
      <c r="E23" s="310"/>
      <c r="F23" s="310"/>
      <c r="G23" s="310"/>
      <c r="H23" s="310"/>
      <c r="I23" s="310"/>
      <c r="J23" s="310"/>
      <c r="K23" s="310"/>
      <c r="L23" s="310"/>
      <c r="M23" s="310"/>
      <c r="N23" s="311"/>
    </row>
    <row r="24" spans="1:14" ht="18" customHeight="1" thickBot="1" x14ac:dyDescent="0.3">
      <c r="A24" s="332"/>
      <c r="B24" s="333"/>
      <c r="C24" s="333"/>
      <c r="D24" s="333"/>
      <c r="E24" s="333"/>
      <c r="F24" s="333"/>
      <c r="G24" s="333"/>
      <c r="H24" s="333"/>
      <c r="I24" s="333"/>
      <c r="J24" s="333"/>
      <c r="K24" s="333"/>
      <c r="L24" s="333"/>
      <c r="M24" s="333"/>
      <c r="N24" s="334"/>
    </row>
    <row r="25" spans="1:14" ht="18" customHeight="1" thickTop="1" thickBot="1" x14ac:dyDescent="0.3">
      <c r="A25" s="5">
        <v>4</v>
      </c>
      <c r="B25" s="213" t="s">
        <v>79</v>
      </c>
      <c r="C25" s="322"/>
      <c r="D25" s="322"/>
      <c r="E25" s="322"/>
      <c r="F25" s="322"/>
      <c r="G25" s="322"/>
      <c r="H25" s="322"/>
      <c r="I25" s="322"/>
      <c r="J25" s="322"/>
      <c r="K25" s="322"/>
      <c r="L25" s="322"/>
      <c r="M25" s="322"/>
      <c r="N25" s="323"/>
    </row>
    <row r="26" spans="1:14" ht="18" customHeight="1" thickTop="1" x14ac:dyDescent="0.25">
      <c r="A26" s="341"/>
      <c r="B26" s="342"/>
      <c r="C26" s="342"/>
      <c r="D26" s="342"/>
      <c r="E26" s="342"/>
      <c r="F26" s="342"/>
      <c r="G26" s="342"/>
      <c r="H26" s="342"/>
      <c r="I26" s="342"/>
      <c r="J26" s="342"/>
      <c r="K26" s="342"/>
      <c r="L26" s="342"/>
      <c r="M26" s="342"/>
      <c r="N26" s="343"/>
    </row>
    <row r="27" spans="1:14" ht="18" customHeight="1" x14ac:dyDescent="0.25">
      <c r="A27" s="309"/>
      <c r="B27" s="310"/>
      <c r="C27" s="310"/>
      <c r="D27" s="310"/>
      <c r="E27" s="310"/>
      <c r="F27" s="310"/>
      <c r="G27" s="310"/>
      <c r="H27" s="310"/>
      <c r="I27" s="310"/>
      <c r="J27" s="310"/>
      <c r="K27" s="310"/>
      <c r="L27" s="310"/>
      <c r="M27" s="310"/>
      <c r="N27" s="311"/>
    </row>
    <row r="28" spans="1:14" ht="18" customHeight="1" thickBot="1" x14ac:dyDescent="0.3">
      <c r="A28" s="312"/>
      <c r="B28" s="313"/>
      <c r="C28" s="313"/>
      <c r="D28" s="313"/>
      <c r="E28" s="313"/>
      <c r="F28" s="313"/>
      <c r="G28" s="313"/>
      <c r="H28" s="313"/>
      <c r="I28" s="313"/>
      <c r="J28" s="313"/>
      <c r="K28" s="313"/>
      <c r="L28" s="313"/>
      <c r="M28" s="313"/>
      <c r="N28" s="314"/>
    </row>
    <row r="29" spans="1:14" ht="18" customHeight="1" thickTop="1" thickBot="1" x14ac:dyDescent="0.3">
      <c r="A29" s="5">
        <v>5</v>
      </c>
      <c r="B29" s="219" t="s">
        <v>41</v>
      </c>
      <c r="C29" s="315"/>
      <c r="D29" s="315"/>
      <c r="E29" s="315"/>
      <c r="F29" s="315"/>
      <c r="G29" s="315"/>
      <c r="H29" s="315"/>
      <c r="I29" s="315"/>
      <c r="J29" s="315"/>
      <c r="K29" s="315"/>
      <c r="L29" s="315"/>
      <c r="M29" s="315"/>
      <c r="N29" s="316"/>
    </row>
    <row r="30" spans="1:14" ht="18" customHeight="1" thickTop="1" x14ac:dyDescent="0.25">
      <c r="A30" s="161"/>
      <c r="B30" s="162"/>
      <c r="C30" s="162"/>
      <c r="D30" s="162"/>
      <c r="E30" s="162"/>
      <c r="F30" s="162"/>
      <c r="G30" s="162"/>
      <c r="H30" s="162"/>
      <c r="I30" s="162"/>
      <c r="J30" s="162"/>
      <c r="K30" s="162"/>
      <c r="L30" s="162"/>
      <c r="M30" s="162"/>
      <c r="N30" s="163"/>
    </row>
    <row r="31" spans="1:14" ht="18" customHeight="1" x14ac:dyDescent="0.25">
      <c r="A31" s="309"/>
      <c r="B31" s="310"/>
      <c r="C31" s="310"/>
      <c r="D31" s="310"/>
      <c r="E31" s="310"/>
      <c r="F31" s="310"/>
      <c r="G31" s="310"/>
      <c r="H31" s="310"/>
      <c r="I31" s="310"/>
      <c r="J31" s="310"/>
      <c r="K31" s="310"/>
      <c r="L31" s="310"/>
      <c r="M31" s="310"/>
      <c r="N31" s="311"/>
    </row>
    <row r="32" spans="1:14" ht="18" customHeight="1" thickBot="1" x14ac:dyDescent="0.3">
      <c r="A32" s="312"/>
      <c r="B32" s="313"/>
      <c r="C32" s="313"/>
      <c r="D32" s="313"/>
      <c r="E32" s="313"/>
      <c r="F32" s="313"/>
      <c r="G32" s="313"/>
      <c r="H32" s="313"/>
      <c r="I32" s="313"/>
      <c r="J32" s="313"/>
      <c r="K32" s="313"/>
      <c r="L32" s="313"/>
      <c r="M32" s="313"/>
      <c r="N32" s="314"/>
    </row>
    <row r="33" spans="1:17" ht="18" customHeight="1" thickTop="1" thickBot="1" x14ac:dyDescent="0.3">
      <c r="A33" s="5">
        <v>6</v>
      </c>
      <c r="B33" s="213" t="s">
        <v>96</v>
      </c>
      <c r="C33" s="347"/>
      <c r="D33" s="347"/>
      <c r="E33" s="347"/>
      <c r="F33" s="347"/>
      <c r="G33" s="347"/>
      <c r="H33" s="347"/>
      <c r="I33" s="347"/>
      <c r="J33" s="347"/>
      <c r="K33" s="347"/>
      <c r="L33" s="347"/>
      <c r="M33" s="347"/>
      <c r="N33" s="348"/>
      <c r="Q33" s="47"/>
    </row>
    <row r="34" spans="1:17" ht="18" customHeight="1" thickTop="1" x14ac:dyDescent="0.25">
      <c r="A34" s="161"/>
      <c r="B34" s="162"/>
      <c r="C34" s="162"/>
      <c r="D34" s="162"/>
      <c r="E34" s="162"/>
      <c r="F34" s="162"/>
      <c r="G34" s="162"/>
      <c r="H34" s="162"/>
      <c r="I34" s="162"/>
      <c r="J34" s="162"/>
      <c r="K34" s="162"/>
      <c r="L34" s="162"/>
      <c r="M34" s="162"/>
      <c r="N34" s="163"/>
      <c r="Q34" s="47"/>
    </row>
    <row r="35" spans="1:17" ht="18" customHeight="1" x14ac:dyDescent="0.25">
      <c r="A35" s="309"/>
      <c r="B35" s="310"/>
      <c r="C35" s="310"/>
      <c r="D35" s="310"/>
      <c r="E35" s="310"/>
      <c r="F35" s="310"/>
      <c r="G35" s="310"/>
      <c r="H35" s="310"/>
      <c r="I35" s="310"/>
      <c r="J35" s="310"/>
      <c r="K35" s="310"/>
      <c r="L35" s="310"/>
      <c r="M35" s="310"/>
      <c r="N35" s="311"/>
      <c r="Q35" s="47"/>
    </row>
    <row r="36" spans="1:17" ht="18" customHeight="1" thickBot="1" x14ac:dyDescent="0.3">
      <c r="A36" s="312"/>
      <c r="B36" s="313"/>
      <c r="C36" s="313"/>
      <c r="D36" s="313"/>
      <c r="E36" s="313"/>
      <c r="F36" s="313"/>
      <c r="G36" s="313"/>
      <c r="H36" s="313"/>
      <c r="I36" s="313"/>
      <c r="J36" s="313"/>
      <c r="K36" s="313"/>
      <c r="L36" s="313"/>
      <c r="M36" s="313"/>
      <c r="N36" s="314"/>
    </row>
    <row r="37" spans="1:17" ht="31.5" customHeight="1" thickTop="1" thickBot="1" x14ac:dyDescent="0.3">
      <c r="A37" s="98">
        <v>7</v>
      </c>
      <c r="B37" s="335" t="s">
        <v>97</v>
      </c>
      <c r="C37" s="336"/>
      <c r="D37" s="336"/>
      <c r="E37" s="337"/>
      <c r="F37" s="338"/>
      <c r="G37" s="339"/>
      <c r="H37" s="339"/>
      <c r="I37" s="339"/>
      <c r="J37" s="339"/>
      <c r="K37" s="339"/>
      <c r="L37" s="339"/>
      <c r="M37" s="339"/>
      <c r="N37" s="340"/>
    </row>
    <row r="38" spans="1:17" ht="17.25" customHeight="1" thickBot="1" x14ac:dyDescent="0.3">
      <c r="A38" s="48">
        <v>8</v>
      </c>
      <c r="B38" s="213" t="s">
        <v>65</v>
      </c>
      <c r="C38" s="322"/>
      <c r="D38" s="322"/>
      <c r="E38" s="322"/>
      <c r="F38" s="322"/>
      <c r="G38" s="322"/>
      <c r="H38" s="322"/>
      <c r="I38" s="322"/>
      <c r="J38" s="322"/>
      <c r="K38" s="322"/>
      <c r="L38" s="322"/>
      <c r="M38" s="322"/>
      <c r="N38" s="323"/>
    </row>
    <row r="39" spans="1:17" ht="47.25" customHeight="1" thickTop="1" x14ac:dyDescent="0.25">
      <c r="A39" s="16"/>
      <c r="B39" s="211"/>
      <c r="C39" s="211"/>
      <c r="D39" s="211"/>
      <c r="E39" s="211"/>
      <c r="F39" s="211"/>
      <c r="G39" s="321" t="s">
        <v>12</v>
      </c>
      <c r="H39" s="321"/>
      <c r="I39" s="321"/>
      <c r="J39" s="321"/>
      <c r="K39" s="211" t="s">
        <v>136</v>
      </c>
      <c r="L39" s="211"/>
      <c r="M39" s="211"/>
      <c r="N39" s="12" t="s">
        <v>139</v>
      </c>
    </row>
    <row r="40" spans="1:17" ht="47.25" customHeight="1" x14ac:dyDescent="0.25">
      <c r="A40" s="13" t="s">
        <v>42</v>
      </c>
      <c r="B40" s="318" t="s">
        <v>43</v>
      </c>
      <c r="C40" s="319"/>
      <c r="D40" s="319"/>
      <c r="E40" s="319"/>
      <c r="F40" s="320"/>
      <c r="G40" s="308"/>
      <c r="H40" s="308"/>
      <c r="I40" s="308"/>
      <c r="J40" s="308"/>
      <c r="K40" s="308"/>
      <c r="L40" s="308"/>
      <c r="M40" s="308"/>
      <c r="N40" s="88"/>
    </row>
    <row r="41" spans="1:17" ht="18" customHeight="1" x14ac:dyDescent="0.35">
      <c r="A41" s="15" t="s">
        <v>44</v>
      </c>
      <c r="B41" s="299" t="s">
        <v>140</v>
      </c>
      <c r="C41" s="300"/>
      <c r="D41" s="300"/>
      <c r="E41" s="300"/>
      <c r="F41" s="301"/>
      <c r="G41" s="308"/>
      <c r="H41" s="308"/>
      <c r="I41" s="308"/>
      <c r="J41" s="308"/>
      <c r="K41" s="308"/>
      <c r="L41" s="308"/>
      <c r="M41" s="308"/>
      <c r="N41" s="88"/>
    </row>
    <row r="42" spans="1:17" ht="18" customHeight="1" x14ac:dyDescent="0.25">
      <c r="A42" s="13" t="s">
        <v>45</v>
      </c>
      <c r="B42" s="302"/>
      <c r="C42" s="467"/>
      <c r="D42" s="467"/>
      <c r="E42" s="467"/>
      <c r="F42" s="304"/>
      <c r="G42" s="308"/>
      <c r="H42" s="308"/>
      <c r="I42" s="308"/>
      <c r="J42" s="308"/>
      <c r="K42" s="308"/>
      <c r="L42" s="308"/>
      <c r="M42" s="308"/>
      <c r="N42" s="88"/>
    </row>
    <row r="43" spans="1:17" ht="18" customHeight="1" x14ac:dyDescent="0.25">
      <c r="A43" s="13" t="s">
        <v>98</v>
      </c>
      <c r="B43" s="302"/>
      <c r="C43" s="467"/>
      <c r="D43" s="467"/>
      <c r="E43" s="467"/>
      <c r="F43" s="304"/>
      <c r="G43" s="308"/>
      <c r="H43" s="308"/>
      <c r="I43" s="308"/>
      <c r="J43" s="308"/>
      <c r="K43" s="308"/>
      <c r="L43" s="308"/>
      <c r="M43" s="308"/>
      <c r="N43" s="88"/>
    </row>
    <row r="44" spans="1:17" ht="18" customHeight="1" x14ac:dyDescent="0.25">
      <c r="A44" s="13" t="s">
        <v>99</v>
      </c>
      <c r="B44" s="302"/>
      <c r="C44" s="467"/>
      <c r="D44" s="467"/>
      <c r="E44" s="467"/>
      <c r="F44" s="304"/>
      <c r="G44" s="308"/>
      <c r="H44" s="308"/>
      <c r="I44" s="308"/>
      <c r="J44" s="308"/>
      <c r="K44" s="308"/>
      <c r="L44" s="308"/>
      <c r="M44" s="308"/>
      <c r="N44" s="88"/>
    </row>
    <row r="45" spans="1:17" ht="18" customHeight="1" x14ac:dyDescent="0.25">
      <c r="A45" s="13" t="s">
        <v>100</v>
      </c>
      <c r="B45" s="305"/>
      <c r="C45" s="306"/>
      <c r="D45" s="306"/>
      <c r="E45" s="306"/>
      <c r="F45" s="307"/>
      <c r="G45" s="308"/>
      <c r="H45" s="308"/>
      <c r="I45" s="308"/>
      <c r="J45" s="308"/>
      <c r="K45" s="308"/>
      <c r="L45" s="308"/>
      <c r="M45" s="308"/>
      <c r="N45" s="88"/>
    </row>
    <row r="46" spans="1:17" ht="18.75" customHeight="1" thickBot="1" x14ac:dyDescent="0.3">
      <c r="A46" s="324" t="s">
        <v>46</v>
      </c>
      <c r="B46" s="325"/>
      <c r="C46" s="325"/>
      <c r="D46" s="325"/>
      <c r="E46" s="325"/>
      <c r="F46" s="326"/>
      <c r="G46" s="327">
        <f>SUM(G40:J45)</f>
        <v>0</v>
      </c>
      <c r="H46" s="327"/>
      <c r="I46" s="327"/>
      <c r="J46" s="328"/>
      <c r="K46" s="327">
        <f>SUM(K40:M45)</f>
        <v>0</v>
      </c>
      <c r="L46" s="327"/>
      <c r="M46" s="328"/>
      <c r="N46" s="89">
        <f>SUM(N40:N45)</f>
        <v>0</v>
      </c>
    </row>
    <row r="47" spans="1:17" ht="18" customHeight="1" x14ac:dyDescent="0.25">
      <c r="A47" s="297">
        <v>9</v>
      </c>
      <c r="B47" s="358" t="s">
        <v>141</v>
      </c>
      <c r="C47" s="412"/>
      <c r="D47" s="412"/>
      <c r="E47" s="412"/>
      <c r="F47" s="412"/>
      <c r="G47" s="412"/>
      <c r="H47" s="412"/>
      <c r="I47" s="412"/>
      <c r="J47" s="412"/>
      <c r="K47" s="412"/>
      <c r="L47" s="412"/>
      <c r="M47" s="412"/>
      <c r="N47" s="413"/>
    </row>
    <row r="48" spans="1:17" ht="16.5" thickBot="1" x14ac:dyDescent="0.3">
      <c r="A48" s="298"/>
      <c r="B48" s="179"/>
      <c r="C48" s="179"/>
      <c r="D48" s="179"/>
      <c r="E48" s="179"/>
      <c r="F48" s="179"/>
      <c r="G48" s="179"/>
      <c r="H48" s="179"/>
      <c r="I48" s="179"/>
      <c r="J48" s="179"/>
      <c r="K48" s="179"/>
      <c r="L48" s="179"/>
      <c r="M48" s="179"/>
      <c r="N48" s="398"/>
    </row>
    <row r="49" spans="1:14" ht="34.5" customHeight="1" thickTop="1" x14ac:dyDescent="0.25">
      <c r="A49" s="362" t="s">
        <v>47</v>
      </c>
      <c r="B49" s="211"/>
      <c r="C49" s="211"/>
      <c r="D49" s="211"/>
      <c r="E49" s="211" t="s">
        <v>101</v>
      </c>
      <c r="F49" s="211"/>
      <c r="G49" s="211"/>
      <c r="H49" s="217" t="s">
        <v>80</v>
      </c>
      <c r="I49" s="364"/>
      <c r="J49" s="364"/>
      <c r="K49" s="218"/>
      <c r="L49" s="217" t="s">
        <v>48</v>
      </c>
      <c r="M49" s="414"/>
      <c r="N49" s="415"/>
    </row>
    <row r="50" spans="1:14" ht="27.95" customHeight="1" x14ac:dyDescent="0.25">
      <c r="A50" s="287"/>
      <c r="B50" s="288"/>
      <c r="C50" s="288"/>
      <c r="D50" s="289"/>
      <c r="E50" s="290"/>
      <c r="F50" s="290"/>
      <c r="G50" s="290"/>
      <c r="H50" s="291"/>
      <c r="I50" s="292"/>
      <c r="J50" s="292"/>
      <c r="K50" s="293"/>
      <c r="L50" s="294"/>
      <c r="M50" s="295"/>
      <c r="N50" s="296"/>
    </row>
    <row r="51" spans="1:14" ht="27.95" customHeight="1" x14ac:dyDescent="0.25">
      <c r="A51" s="317"/>
      <c r="B51" s="290"/>
      <c r="C51" s="290"/>
      <c r="D51" s="290"/>
      <c r="E51" s="290"/>
      <c r="F51" s="290"/>
      <c r="G51" s="290"/>
      <c r="H51" s="291"/>
      <c r="I51" s="292"/>
      <c r="J51" s="292"/>
      <c r="K51" s="293"/>
      <c r="L51" s="294"/>
      <c r="M51" s="295"/>
      <c r="N51" s="296"/>
    </row>
    <row r="52" spans="1:14" ht="27.95" customHeight="1" x14ac:dyDescent="0.25">
      <c r="A52" s="317"/>
      <c r="B52" s="290"/>
      <c r="C52" s="290"/>
      <c r="D52" s="290"/>
      <c r="E52" s="290"/>
      <c r="F52" s="290"/>
      <c r="G52" s="290"/>
      <c r="H52" s="291"/>
      <c r="I52" s="292"/>
      <c r="J52" s="292"/>
      <c r="K52" s="293"/>
      <c r="L52" s="294"/>
      <c r="M52" s="295"/>
      <c r="N52" s="296"/>
    </row>
    <row r="53" spans="1:14" ht="27.95" customHeight="1" x14ac:dyDescent="0.25">
      <c r="A53" s="317"/>
      <c r="B53" s="290"/>
      <c r="C53" s="290"/>
      <c r="D53" s="290"/>
      <c r="E53" s="290"/>
      <c r="F53" s="290"/>
      <c r="G53" s="290"/>
      <c r="H53" s="291"/>
      <c r="I53" s="292"/>
      <c r="J53" s="292"/>
      <c r="K53" s="293"/>
      <c r="L53" s="294"/>
      <c r="M53" s="295"/>
      <c r="N53" s="296"/>
    </row>
    <row r="54" spans="1:14" ht="27.95" customHeight="1" x14ac:dyDescent="0.25">
      <c r="A54" s="317"/>
      <c r="B54" s="290"/>
      <c r="C54" s="290"/>
      <c r="D54" s="290"/>
      <c r="E54" s="290"/>
      <c r="F54" s="290"/>
      <c r="G54" s="290"/>
      <c r="H54" s="291"/>
      <c r="I54" s="292"/>
      <c r="J54" s="292"/>
      <c r="K54" s="293"/>
      <c r="L54" s="294"/>
      <c r="M54" s="295"/>
      <c r="N54" s="296"/>
    </row>
    <row r="55" spans="1:14" ht="27.95" customHeight="1" thickBot="1" x14ac:dyDescent="0.3">
      <c r="A55" s="349"/>
      <c r="B55" s="350"/>
      <c r="C55" s="350"/>
      <c r="D55" s="351"/>
      <c r="E55" s="352"/>
      <c r="F55" s="350"/>
      <c r="G55" s="351"/>
      <c r="H55" s="353"/>
      <c r="I55" s="468"/>
      <c r="J55" s="468"/>
      <c r="K55" s="469"/>
      <c r="L55" s="352"/>
      <c r="M55" s="380"/>
      <c r="N55" s="381"/>
    </row>
    <row r="56" spans="1:14" ht="15" customHeight="1" x14ac:dyDescent="0.25">
      <c r="A56" s="297">
        <v>10</v>
      </c>
      <c r="B56" s="357" t="s">
        <v>142</v>
      </c>
      <c r="C56" s="358"/>
      <c r="D56" s="358"/>
      <c r="E56" s="358"/>
      <c r="F56" s="358"/>
      <c r="G56" s="358"/>
      <c r="H56" s="358"/>
      <c r="I56" s="358"/>
      <c r="J56" s="358"/>
      <c r="K56" s="358"/>
      <c r="L56" s="358"/>
      <c r="M56" s="358"/>
      <c r="N56" s="359"/>
    </row>
    <row r="57" spans="1:14" ht="19.5" customHeight="1" thickBot="1" x14ac:dyDescent="0.3">
      <c r="A57" s="356"/>
      <c r="B57" s="219"/>
      <c r="C57" s="360"/>
      <c r="D57" s="360"/>
      <c r="E57" s="360"/>
      <c r="F57" s="360"/>
      <c r="G57" s="360"/>
      <c r="H57" s="360"/>
      <c r="I57" s="360"/>
      <c r="J57" s="360"/>
      <c r="K57" s="360"/>
      <c r="L57" s="360"/>
      <c r="M57" s="360"/>
      <c r="N57" s="361"/>
    </row>
    <row r="58" spans="1:14" ht="33" customHeight="1" thickTop="1" x14ac:dyDescent="0.25">
      <c r="A58" s="362" t="s">
        <v>47</v>
      </c>
      <c r="B58" s="363"/>
      <c r="C58" s="363"/>
      <c r="D58" s="363"/>
      <c r="E58" s="363" t="s">
        <v>101</v>
      </c>
      <c r="F58" s="363"/>
      <c r="G58" s="363"/>
      <c r="H58" s="217" t="s">
        <v>80</v>
      </c>
      <c r="I58" s="364"/>
      <c r="J58" s="364"/>
      <c r="K58" s="218"/>
      <c r="L58" s="217" t="s">
        <v>48</v>
      </c>
      <c r="M58" s="365"/>
      <c r="N58" s="366"/>
    </row>
    <row r="59" spans="1:14" ht="27.95" customHeight="1" x14ac:dyDescent="0.25">
      <c r="A59" s="287"/>
      <c r="B59" s="288"/>
      <c r="C59" s="288"/>
      <c r="D59" s="289"/>
      <c r="E59" s="290"/>
      <c r="F59" s="290"/>
      <c r="G59" s="290"/>
      <c r="H59" s="291"/>
      <c r="I59" s="292"/>
      <c r="J59" s="292"/>
      <c r="K59" s="293"/>
      <c r="L59" s="294"/>
      <c r="M59" s="295"/>
      <c r="N59" s="296"/>
    </row>
    <row r="60" spans="1:14" ht="27.95" customHeight="1" x14ac:dyDescent="0.25">
      <c r="A60" s="317"/>
      <c r="B60" s="290"/>
      <c r="C60" s="290"/>
      <c r="D60" s="290"/>
      <c r="E60" s="290"/>
      <c r="F60" s="290"/>
      <c r="G60" s="290"/>
      <c r="H60" s="291"/>
      <c r="I60" s="292"/>
      <c r="J60" s="292"/>
      <c r="K60" s="293"/>
      <c r="L60" s="294"/>
      <c r="M60" s="295"/>
      <c r="N60" s="296"/>
    </row>
    <row r="61" spans="1:14" ht="27.95" customHeight="1" x14ac:dyDescent="0.25">
      <c r="A61" s="317"/>
      <c r="B61" s="290"/>
      <c r="C61" s="290"/>
      <c r="D61" s="290"/>
      <c r="E61" s="290"/>
      <c r="F61" s="290"/>
      <c r="G61" s="290"/>
      <c r="H61" s="291"/>
      <c r="I61" s="292"/>
      <c r="J61" s="292"/>
      <c r="K61" s="293"/>
      <c r="L61" s="294"/>
      <c r="M61" s="295"/>
      <c r="N61" s="296"/>
    </row>
    <row r="62" spans="1:14" ht="27.95" customHeight="1" x14ac:dyDescent="0.25">
      <c r="A62" s="317"/>
      <c r="B62" s="290"/>
      <c r="C62" s="290"/>
      <c r="D62" s="290"/>
      <c r="E62" s="290"/>
      <c r="F62" s="290"/>
      <c r="G62" s="290"/>
      <c r="H62" s="291"/>
      <c r="I62" s="292"/>
      <c r="J62" s="292"/>
      <c r="K62" s="293"/>
      <c r="L62" s="294"/>
      <c r="M62" s="295"/>
      <c r="N62" s="296"/>
    </row>
    <row r="63" spans="1:14" ht="27.95" customHeight="1" x14ac:dyDescent="0.25">
      <c r="A63" s="317"/>
      <c r="B63" s="290"/>
      <c r="C63" s="290"/>
      <c r="D63" s="290"/>
      <c r="E63" s="290"/>
      <c r="F63" s="290"/>
      <c r="G63" s="290"/>
      <c r="H63" s="291"/>
      <c r="I63" s="292"/>
      <c r="J63" s="292"/>
      <c r="K63" s="293"/>
      <c r="L63" s="294"/>
      <c r="M63" s="295"/>
      <c r="N63" s="296"/>
    </row>
    <row r="64" spans="1:14" ht="27.95" customHeight="1" thickBot="1" x14ac:dyDescent="0.3">
      <c r="A64" s="349"/>
      <c r="B64" s="350"/>
      <c r="C64" s="350"/>
      <c r="D64" s="351"/>
      <c r="E64" s="352"/>
      <c r="F64" s="350"/>
      <c r="G64" s="351"/>
      <c r="H64" s="353"/>
      <c r="I64" s="354"/>
      <c r="J64" s="354"/>
      <c r="K64" s="355"/>
      <c r="L64" s="352"/>
      <c r="M64" s="380"/>
      <c r="N64" s="381"/>
    </row>
    <row r="65" spans="1:18" ht="16.5" customHeight="1" thickBot="1" x14ac:dyDescent="0.3">
      <c r="A65" s="48">
        <v>11</v>
      </c>
      <c r="B65" s="148" t="s">
        <v>49</v>
      </c>
      <c r="C65" s="347"/>
      <c r="D65" s="347"/>
      <c r="E65" s="347"/>
      <c r="F65" s="347"/>
      <c r="G65" s="347"/>
      <c r="H65" s="347"/>
      <c r="I65" s="347"/>
      <c r="J65" s="347"/>
      <c r="K65" s="347"/>
      <c r="L65" s="347"/>
      <c r="M65" s="347"/>
      <c r="N65" s="348"/>
    </row>
    <row r="66" spans="1:18" ht="15" customHeight="1" thickTop="1" thickBot="1" x14ac:dyDescent="0.3">
      <c r="A66" s="377"/>
      <c r="B66" s="371" t="s">
        <v>50</v>
      </c>
      <c r="C66" s="372"/>
      <c r="D66" s="372"/>
      <c r="E66" s="372"/>
      <c r="F66" s="373"/>
      <c r="G66" s="372"/>
      <c r="H66" s="374" t="s">
        <v>66</v>
      </c>
      <c r="I66" s="375"/>
      <c r="J66" s="375"/>
      <c r="K66" s="375"/>
      <c r="L66" s="375"/>
      <c r="M66" s="375"/>
      <c r="N66" s="376"/>
    </row>
    <row r="67" spans="1:18" ht="16.5" customHeight="1" thickBot="1" x14ac:dyDescent="0.3">
      <c r="A67" s="378"/>
      <c r="B67" s="243" t="s">
        <v>51</v>
      </c>
      <c r="C67" s="367"/>
      <c r="D67" s="367"/>
      <c r="E67" s="368"/>
      <c r="F67" s="64" t="s">
        <v>107</v>
      </c>
      <c r="G67" s="17"/>
      <c r="H67" s="458"/>
      <c r="I67" s="459"/>
      <c r="J67" s="459"/>
      <c r="K67" s="459"/>
      <c r="L67" s="459"/>
      <c r="M67" s="459"/>
      <c r="N67" s="460"/>
      <c r="P67" s="45" t="s">
        <v>106</v>
      </c>
    </row>
    <row r="68" spans="1:18" ht="16.5" customHeight="1" thickBot="1" x14ac:dyDescent="0.3">
      <c r="A68" s="378"/>
      <c r="B68" s="243" t="s">
        <v>52</v>
      </c>
      <c r="C68" s="367"/>
      <c r="D68" s="367"/>
      <c r="E68" s="368"/>
      <c r="F68" s="64"/>
      <c r="G68" s="18"/>
      <c r="H68" s="461"/>
      <c r="I68" s="462"/>
      <c r="J68" s="462"/>
      <c r="K68" s="462"/>
      <c r="L68" s="462"/>
      <c r="M68" s="462"/>
      <c r="N68" s="463"/>
      <c r="P68" s="45" t="s">
        <v>107</v>
      </c>
    </row>
    <row r="69" spans="1:18" ht="16.5" customHeight="1" thickBot="1" x14ac:dyDescent="0.3">
      <c r="A69" s="378"/>
      <c r="B69" s="243" t="s">
        <v>53</v>
      </c>
      <c r="C69" s="367"/>
      <c r="D69" s="367"/>
      <c r="E69" s="368"/>
      <c r="F69" s="64"/>
      <c r="G69" s="18"/>
      <c r="H69" s="461"/>
      <c r="I69" s="462"/>
      <c r="J69" s="462"/>
      <c r="K69" s="462"/>
      <c r="L69" s="462"/>
      <c r="M69" s="462"/>
      <c r="N69" s="463"/>
    </row>
    <row r="70" spans="1:18" ht="16.5" customHeight="1" thickBot="1" x14ac:dyDescent="0.3">
      <c r="A70" s="378"/>
      <c r="B70" s="243" t="s">
        <v>54</v>
      </c>
      <c r="C70" s="367"/>
      <c r="D70" s="367"/>
      <c r="E70" s="368"/>
      <c r="F70" s="64"/>
      <c r="G70" s="18"/>
      <c r="H70" s="461"/>
      <c r="I70" s="462"/>
      <c r="J70" s="462"/>
      <c r="K70" s="462"/>
      <c r="L70" s="462"/>
      <c r="M70" s="462"/>
      <c r="N70" s="463"/>
      <c r="P70" s="54"/>
      <c r="Q70" s="91" t="str">
        <f>IF(OR(Check29="X",Check30="X",Check31="X",Check32="X",Check33="X",Check35="X",Check34="X"),"","11 langelyje neužpildyta &lt;Investuotojas&gt;")</f>
        <v>11 langelyje neužpildyta &lt;Investuotojas&gt;</v>
      </c>
    </row>
    <row r="71" spans="1:18" ht="16.5" customHeight="1" thickBot="1" x14ac:dyDescent="0.3">
      <c r="A71" s="378"/>
      <c r="B71" s="243" t="s">
        <v>102</v>
      </c>
      <c r="C71" s="367"/>
      <c r="D71" s="367"/>
      <c r="E71" s="368"/>
      <c r="F71" s="64"/>
      <c r="G71" s="18"/>
      <c r="H71" s="461"/>
      <c r="I71" s="462"/>
      <c r="J71" s="462"/>
      <c r="K71" s="462"/>
      <c r="L71" s="462"/>
      <c r="M71" s="462"/>
      <c r="N71" s="463"/>
      <c r="Q71" s="54" t="str">
        <f>IF(LEN(TRIM(Check29)&amp;TRIM(Check30)&amp;TRIM(Check31)&amp;TRIM(Check32)&amp;TRIM(Check33)&amp;TRIM(Check35)&amp;TRIM(Check34))&gt;1,"Pasirinkite vieną Investuotoją","")</f>
        <v/>
      </c>
    </row>
    <row r="72" spans="1:18" ht="16.5" customHeight="1" thickBot="1" x14ac:dyDescent="0.3">
      <c r="A72" s="378"/>
      <c r="B72" s="243" t="s">
        <v>103</v>
      </c>
      <c r="C72" s="367"/>
      <c r="D72" s="367"/>
      <c r="E72" s="368"/>
      <c r="F72" s="64" t="s">
        <v>107</v>
      </c>
      <c r="G72" s="18"/>
      <c r="H72" s="461"/>
      <c r="I72" s="462"/>
      <c r="J72" s="462"/>
      <c r="K72" s="462"/>
      <c r="L72" s="462"/>
      <c r="M72" s="462"/>
      <c r="N72" s="463"/>
      <c r="P72" s="50"/>
      <c r="Q72" s="50"/>
      <c r="R72" s="50"/>
    </row>
    <row r="73" spans="1:18" ht="30" customHeight="1" thickBot="1" x14ac:dyDescent="0.3">
      <c r="A73" s="379"/>
      <c r="B73" s="395" t="s">
        <v>55</v>
      </c>
      <c r="C73" s="396"/>
      <c r="D73" s="396"/>
      <c r="E73" s="396"/>
      <c r="F73" s="64" t="s">
        <v>107</v>
      </c>
      <c r="G73" s="19"/>
      <c r="H73" s="464"/>
      <c r="I73" s="465"/>
      <c r="J73" s="465"/>
      <c r="K73" s="465"/>
      <c r="L73" s="465"/>
      <c r="M73" s="465"/>
      <c r="N73" s="466"/>
      <c r="P73" s="50"/>
      <c r="Q73" s="50"/>
      <c r="R73" s="50"/>
    </row>
    <row r="74" spans="1:18" ht="18.75" customHeight="1" thickBot="1" x14ac:dyDescent="0.3">
      <c r="A74" s="46" t="s">
        <v>56</v>
      </c>
      <c r="B74" s="399" t="s">
        <v>57</v>
      </c>
      <c r="C74" s="399"/>
      <c r="D74" s="399"/>
      <c r="E74" s="399"/>
      <c r="F74" s="399"/>
      <c r="G74" s="399"/>
      <c r="H74" s="399"/>
      <c r="I74" s="399"/>
      <c r="J74" s="399"/>
      <c r="K74" s="399"/>
      <c r="L74" s="399"/>
      <c r="M74" s="399"/>
      <c r="N74" s="400"/>
    </row>
    <row r="75" spans="1:18" ht="79.5" customHeight="1" thickTop="1" x14ac:dyDescent="0.25">
      <c r="A75" s="21" t="s">
        <v>58</v>
      </c>
      <c r="B75" s="243" t="s">
        <v>143</v>
      </c>
      <c r="C75" s="243"/>
      <c r="D75" s="243"/>
      <c r="E75" s="243"/>
      <c r="F75" s="243"/>
      <c r="G75" s="243"/>
      <c r="H75" s="243"/>
      <c r="I75" s="243"/>
      <c r="J75" s="243"/>
      <c r="K75" s="243"/>
      <c r="L75" s="243"/>
      <c r="M75" s="243"/>
      <c r="N75" s="65"/>
    </row>
    <row r="76" spans="1:18" ht="78.75" customHeight="1" x14ac:dyDescent="0.25">
      <c r="A76" s="14" t="s">
        <v>59</v>
      </c>
      <c r="B76" s="243" t="s">
        <v>144</v>
      </c>
      <c r="C76" s="243"/>
      <c r="D76" s="243"/>
      <c r="E76" s="243"/>
      <c r="F76" s="243"/>
      <c r="G76" s="243"/>
      <c r="H76" s="243"/>
      <c r="I76" s="243"/>
      <c r="J76" s="243"/>
      <c r="K76" s="243"/>
      <c r="L76" s="243"/>
      <c r="M76" s="243"/>
      <c r="N76" s="65"/>
    </row>
    <row r="77" spans="1:18" ht="48.75" customHeight="1" x14ac:dyDescent="0.25">
      <c r="A77" s="14" t="s">
        <v>60</v>
      </c>
      <c r="B77" s="243" t="s">
        <v>145</v>
      </c>
      <c r="C77" s="243"/>
      <c r="D77" s="243"/>
      <c r="E77" s="243"/>
      <c r="F77" s="243"/>
      <c r="G77" s="243"/>
      <c r="H77" s="243"/>
      <c r="I77" s="243"/>
      <c r="J77" s="243"/>
      <c r="K77" s="243"/>
      <c r="L77" s="243"/>
      <c r="M77" s="243"/>
      <c r="N77" s="65"/>
    </row>
    <row r="78" spans="1:18" ht="48.75" customHeight="1" x14ac:dyDescent="0.25">
      <c r="A78" s="14" t="s">
        <v>61</v>
      </c>
      <c r="B78" s="243" t="s">
        <v>146</v>
      </c>
      <c r="C78" s="243"/>
      <c r="D78" s="243"/>
      <c r="E78" s="243"/>
      <c r="F78" s="243"/>
      <c r="G78" s="243"/>
      <c r="H78" s="243"/>
      <c r="I78" s="243"/>
      <c r="J78" s="243"/>
      <c r="K78" s="243"/>
      <c r="L78" s="243"/>
      <c r="M78" s="243"/>
      <c r="N78" s="65"/>
    </row>
    <row r="79" spans="1:18" ht="21" customHeight="1" thickBot="1" x14ac:dyDescent="0.3">
      <c r="A79" s="324" t="s">
        <v>62</v>
      </c>
      <c r="B79" s="325"/>
      <c r="C79" s="325"/>
      <c r="D79" s="325"/>
      <c r="E79" s="325"/>
      <c r="F79" s="325"/>
      <c r="G79" s="325"/>
      <c r="H79" s="325"/>
      <c r="I79" s="325"/>
      <c r="J79" s="325"/>
      <c r="K79" s="325"/>
      <c r="L79" s="325"/>
      <c r="M79" s="326"/>
      <c r="N79" s="57">
        <f>IF(TYPE(Check34)=2,IF(LEN(TRIM(Check34))&gt;0,MAX(N75:N78),0),0)</f>
        <v>0</v>
      </c>
    </row>
    <row r="80" spans="1:18" ht="17.25" customHeight="1" thickBot="1" x14ac:dyDescent="0.3">
      <c r="A80" s="46">
        <v>13</v>
      </c>
      <c r="B80" s="360" t="s">
        <v>63</v>
      </c>
      <c r="C80" s="179"/>
      <c r="D80" s="179"/>
      <c r="E80" s="179"/>
      <c r="F80" s="179"/>
      <c r="G80" s="179"/>
      <c r="H80" s="179"/>
      <c r="I80" s="179"/>
      <c r="J80" s="179"/>
      <c r="K80" s="179"/>
      <c r="L80" s="179"/>
      <c r="M80" s="179"/>
      <c r="N80" s="398"/>
    </row>
    <row r="81" spans="1:19" ht="35.25" customHeight="1" thickTop="1" x14ac:dyDescent="0.25">
      <c r="A81" s="403"/>
      <c r="B81" s="218"/>
      <c r="C81" s="217" t="s">
        <v>12</v>
      </c>
      <c r="D81" s="364"/>
      <c r="E81" s="364"/>
      <c r="F81" s="218"/>
      <c r="G81" s="217" t="s">
        <v>147</v>
      </c>
      <c r="H81" s="364"/>
      <c r="I81" s="364"/>
      <c r="J81" s="364"/>
      <c r="K81" s="218"/>
      <c r="L81" s="211" t="s">
        <v>148</v>
      </c>
      <c r="M81" s="211"/>
      <c r="N81" s="397"/>
    </row>
    <row r="82" spans="1:19" ht="24" customHeight="1" thickBot="1" x14ac:dyDescent="0.3">
      <c r="A82" s="401" t="s">
        <v>64</v>
      </c>
      <c r="B82" s="402"/>
      <c r="C82" s="392">
        <f>Text212*Text229</f>
        <v>0</v>
      </c>
      <c r="D82" s="393"/>
      <c r="E82" s="393"/>
      <c r="F82" s="394"/>
      <c r="G82" s="392">
        <f>Text212*Text230</f>
        <v>0</v>
      </c>
      <c r="H82" s="393"/>
      <c r="I82" s="393"/>
      <c r="J82" s="393"/>
      <c r="K82" s="394"/>
      <c r="L82" s="390">
        <f>Text212*Text231</f>
        <v>0</v>
      </c>
      <c r="M82" s="390"/>
      <c r="N82" s="391"/>
    </row>
    <row r="83" spans="1:19" ht="16.5" thickTop="1" x14ac:dyDescent="0.25"/>
    <row r="86" spans="1:19" x14ac:dyDescent="0.25">
      <c r="N86" s="20"/>
      <c r="O86" s="20"/>
      <c r="P86" s="20"/>
      <c r="Q86" s="20"/>
      <c r="R86" s="20"/>
      <c r="S86" s="20"/>
    </row>
  </sheetData>
  <sheetProtection password="CF7A" sheet="1" objects="1" scenarios="1" selectLockedCells="1"/>
  <customSheetViews>
    <customSheetView guid="{17021DDE-0EDC-429C-8B34-14A1CA2E76B2}" showGridLines="0" showRowCol="0" hiddenColumns="1">
      <selection activeCell="N75" sqref="N75"/>
      <rowBreaks count="2" manualBreakCount="2">
        <brk id="36" max="16383" man="1"/>
        <brk id="63" max="16383" man="1"/>
      </rowBreaks>
      <pageMargins left="0.59055118110236227" right="0.39370078740157483" top="0.59055118110236227" bottom="0.39370078740157483" header="0" footer="0"/>
      <pageSetup paperSize="9" orientation="portrait" blackAndWhite="1" r:id="rId1"/>
      <headerFooter alignWithMargins="0">
        <oddFooter>&amp;R&amp;9 1PP3  &amp;P</oddFooter>
      </headerFooter>
    </customSheetView>
  </customSheetViews>
  <mergeCells count="143">
    <mergeCell ref="B68:E68"/>
    <mergeCell ref="B69:E69"/>
    <mergeCell ref="B70:E70"/>
    <mergeCell ref="A11:B11"/>
    <mergeCell ref="A10:B10"/>
    <mergeCell ref="B66:G66"/>
    <mergeCell ref="L82:N82"/>
    <mergeCell ref="G82:K82"/>
    <mergeCell ref="B71:E71"/>
    <mergeCell ref="B72:E72"/>
    <mergeCell ref="B73:E73"/>
    <mergeCell ref="B77:M77"/>
    <mergeCell ref="B78:M78"/>
    <mergeCell ref="A79:M79"/>
    <mergeCell ref="G81:K81"/>
    <mergeCell ref="B75:M75"/>
    <mergeCell ref="A58:D58"/>
    <mergeCell ref="H66:N66"/>
    <mergeCell ref="A61:D61"/>
    <mergeCell ref="E61:G61"/>
    <mergeCell ref="H61:K61"/>
    <mergeCell ref="A66:A73"/>
    <mergeCell ref="H62:K62"/>
    <mergeCell ref="H63:K63"/>
    <mergeCell ref="E8:H8"/>
    <mergeCell ref="E9:H9"/>
    <mergeCell ref="L4:N4"/>
    <mergeCell ref="E6:H6"/>
    <mergeCell ref="E7:H7"/>
    <mergeCell ref="C5:M5"/>
    <mergeCell ref="H51:K51"/>
    <mergeCell ref="I1:N2"/>
    <mergeCell ref="H53:K53"/>
    <mergeCell ref="A35:N35"/>
    <mergeCell ref="A51:D51"/>
    <mergeCell ref="H52:K52"/>
    <mergeCell ref="L51:N51"/>
    <mergeCell ref="L52:N52"/>
    <mergeCell ref="L53:N53"/>
    <mergeCell ref="A50:D50"/>
    <mergeCell ref="E50:G50"/>
    <mergeCell ref="L50:N50"/>
    <mergeCell ref="A47:A48"/>
    <mergeCell ref="K44:M44"/>
    <mergeCell ref="A49:D49"/>
    <mergeCell ref="E49:G49"/>
    <mergeCell ref="G45:J45"/>
    <mergeCell ref="K45:M45"/>
    <mergeCell ref="L60:N60"/>
    <mergeCell ref="L55:N55"/>
    <mergeCell ref="L59:N59"/>
    <mergeCell ref="E51:G51"/>
    <mergeCell ref="A59:D59"/>
    <mergeCell ref="E59:G59"/>
    <mergeCell ref="H59:K59"/>
    <mergeCell ref="A56:A57"/>
    <mergeCell ref="B56:N57"/>
    <mergeCell ref="E58:G58"/>
    <mergeCell ref="H58:K58"/>
    <mergeCell ref="L58:N58"/>
    <mergeCell ref="A55:D55"/>
    <mergeCell ref="E55:G55"/>
    <mergeCell ref="H55:K55"/>
    <mergeCell ref="B47:N48"/>
    <mergeCell ref="L49:N49"/>
    <mergeCell ref="A54:D54"/>
    <mergeCell ref="E54:G54"/>
    <mergeCell ref="H54:K54"/>
    <mergeCell ref="H49:K49"/>
    <mergeCell ref="H50:K50"/>
    <mergeCell ref="A53:D53"/>
    <mergeCell ref="E53:G53"/>
    <mergeCell ref="L54:N54"/>
    <mergeCell ref="K39:M39"/>
    <mergeCell ref="A46:F46"/>
    <mergeCell ref="G46:J46"/>
    <mergeCell ref="A82:B82"/>
    <mergeCell ref="C81:F81"/>
    <mergeCell ref="C82:F82"/>
    <mergeCell ref="A81:B81"/>
    <mergeCell ref="A60:D60"/>
    <mergeCell ref="E60:G60"/>
    <mergeCell ref="E62:G62"/>
    <mergeCell ref="B67:E67"/>
    <mergeCell ref="A63:D63"/>
    <mergeCell ref="E63:G63"/>
    <mergeCell ref="B65:N65"/>
    <mergeCell ref="A64:D64"/>
    <mergeCell ref="E64:G64"/>
    <mergeCell ref="L61:N61"/>
    <mergeCell ref="L62:N62"/>
    <mergeCell ref="L63:N63"/>
    <mergeCell ref="A62:D62"/>
    <mergeCell ref="K41:M41"/>
    <mergeCell ref="G42:J42"/>
    <mergeCell ref="K42:M42"/>
    <mergeCell ref="G44:J44"/>
    <mergeCell ref="H64:K64"/>
    <mergeCell ref="L64:N64"/>
    <mergeCell ref="B76:M76"/>
    <mergeCell ref="H67:N73"/>
    <mergeCell ref="L81:N81"/>
    <mergeCell ref="B80:N80"/>
    <mergeCell ref="B74:N74"/>
    <mergeCell ref="A30:N30"/>
    <mergeCell ref="A31:N31"/>
    <mergeCell ref="A36:N36"/>
    <mergeCell ref="B38:N38"/>
    <mergeCell ref="H60:K60"/>
    <mergeCell ref="G43:J43"/>
    <mergeCell ref="K43:M43"/>
    <mergeCell ref="A52:D52"/>
    <mergeCell ref="E52:G52"/>
    <mergeCell ref="B40:F40"/>
    <mergeCell ref="G40:J40"/>
    <mergeCell ref="K40:M40"/>
    <mergeCell ref="B39:F39"/>
    <mergeCell ref="G39:J39"/>
    <mergeCell ref="K46:M46"/>
    <mergeCell ref="B41:F45"/>
    <mergeCell ref="G41:J41"/>
    <mergeCell ref="B37:E37"/>
    <mergeCell ref="F37:N37"/>
    <mergeCell ref="A26:N26"/>
    <mergeCell ref="A28:N28"/>
    <mergeCell ref="B29:N29"/>
    <mergeCell ref="A34:N34"/>
    <mergeCell ref="B13:N13"/>
    <mergeCell ref="B17:N17"/>
    <mergeCell ref="B21:N21"/>
    <mergeCell ref="B25:N25"/>
    <mergeCell ref="A24:N24"/>
    <mergeCell ref="A20:N20"/>
    <mergeCell ref="A22:N22"/>
    <mergeCell ref="B33:N33"/>
    <mergeCell ref="A15:N15"/>
    <mergeCell ref="A19:N19"/>
    <mergeCell ref="A23:N23"/>
    <mergeCell ref="A27:N27"/>
    <mergeCell ref="A14:N14"/>
    <mergeCell ref="A16:N16"/>
    <mergeCell ref="A18:N18"/>
    <mergeCell ref="A32:N32"/>
  </mergeCells>
  <phoneticPr fontId="6" type="noConversion"/>
  <dataValidations count="6">
    <dataValidation type="decimal" errorStyle="warning" allowBlank="1" showErrorMessage="1" error="Skaitinė reikšmė" sqref="P26">
      <formula1>0</formula1>
      <formula2>99999999999</formula2>
    </dataValidation>
    <dataValidation type="decimal" allowBlank="1" showErrorMessage="1" errorTitle="KLAIDA !" error="Įveskite skaičius !" sqref="G40:N45">
      <formula1>0</formula1>
      <formula2>99999999999999</formula2>
    </dataValidation>
    <dataValidation type="list" allowBlank="1" showInputMessage="1" showErrorMessage="1" sqref="F67:F73">
      <formula1>$P$67:$P$68</formula1>
    </dataValidation>
    <dataValidation type="date" errorStyle="warning" allowBlank="1" showErrorMessage="1" errorTitle="Įveskite teisingą datą" sqref="A22:N22">
      <formula1>25569</formula1>
      <formula2>42369</formula2>
    </dataValidation>
    <dataValidation type="decimal" allowBlank="1" showErrorMessage="1" errorTitle="Klaida" error="Įveskite skaičių iki  0,5" sqref="N76:N78">
      <formula1>0</formula1>
      <formula2>0.5</formula2>
    </dataValidation>
    <dataValidation type="decimal" allowBlank="1" showErrorMessage="1" errorTitle="Klaida" error="Įveskite skaičių ne didesnį už  0,5" sqref="N75">
      <formula1>0</formula1>
      <formula2>0.5</formula2>
    </dataValidation>
  </dataValidations>
  <pageMargins left="0.59055118110236227" right="0.39370078740157483" top="0.59055118110236227" bottom="0.39370078740157483" header="0" footer="0"/>
  <pageSetup paperSize="9" orientation="portrait" blackAndWhite="1" r:id="rId2"/>
  <headerFooter alignWithMargins="0">
    <oddFooter>&amp;R&amp;9 1PP3  &amp;P</oddFooter>
  </headerFooter>
  <rowBreaks count="2" manualBreakCount="2">
    <brk id="37" max="16383" man="1"/>
    <brk id="6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showGridLines="0" showRowColHeaders="0" zoomScaleNormal="100" workbookViewId="0">
      <selection activeCell="A14" sqref="A14:N14"/>
    </sheetView>
  </sheetViews>
  <sheetFormatPr defaultRowHeight="15.75" x14ac:dyDescent="0.25"/>
  <cols>
    <col min="1" max="1" width="6.1640625" style="45" customWidth="1"/>
    <col min="2" max="2" width="9.33203125" style="45"/>
    <col min="3" max="3" width="4.5" style="45" customWidth="1"/>
    <col min="4" max="4" width="9" style="45" customWidth="1"/>
    <col min="5" max="5" width="8.5" style="45" customWidth="1"/>
    <col min="6" max="6" width="4" style="45" customWidth="1"/>
    <col min="7" max="7" width="10.6640625" style="45" customWidth="1"/>
    <col min="8" max="8" width="5.33203125" style="45" customWidth="1"/>
    <col min="9" max="9" width="2.83203125" style="45" customWidth="1"/>
    <col min="10" max="10" width="2.5" style="45" customWidth="1"/>
    <col min="11" max="11" width="5.33203125" style="45" customWidth="1"/>
    <col min="12" max="12" width="7.33203125" style="45" customWidth="1"/>
    <col min="13" max="13" width="8.33203125" style="45" customWidth="1"/>
    <col min="14" max="14" width="19.5" style="45" customWidth="1"/>
    <col min="15" max="15" width="1.83203125" style="45" customWidth="1"/>
    <col min="16" max="16" width="2.83203125" style="45" hidden="1" customWidth="1"/>
    <col min="17" max="16384" width="9.33203125" style="45"/>
  </cols>
  <sheetData>
    <row r="1" spans="1:14" ht="14.25" customHeight="1" x14ac:dyDescent="0.25">
      <c r="A1" s="7"/>
      <c r="I1" s="404" t="s">
        <v>138</v>
      </c>
      <c r="J1" s="404"/>
      <c r="K1" s="404"/>
      <c r="L1" s="404"/>
      <c r="M1" s="404"/>
      <c r="N1" s="404"/>
    </row>
    <row r="2" spans="1:14" ht="16.5" customHeight="1" x14ac:dyDescent="0.25">
      <c r="A2" s="2"/>
      <c r="I2" s="404"/>
      <c r="J2" s="404"/>
      <c r="K2" s="404"/>
      <c r="L2" s="404"/>
      <c r="M2" s="404"/>
      <c r="N2" s="404"/>
    </row>
    <row r="3" spans="1:14" ht="16.5" customHeight="1" x14ac:dyDescent="0.25">
      <c r="A3" s="2"/>
      <c r="I3" s="111"/>
      <c r="J3" s="111"/>
      <c r="K3" s="111"/>
      <c r="L3" s="111"/>
      <c r="M3" s="111"/>
      <c r="N3" s="111"/>
    </row>
    <row r="4" spans="1:14" ht="16.5" customHeight="1" x14ac:dyDescent="0.25">
      <c r="A4" s="2"/>
      <c r="E4" s="45" t="s">
        <v>150</v>
      </c>
      <c r="L4" s="408"/>
      <c r="M4" s="409"/>
      <c r="N4" s="409"/>
    </row>
    <row r="5" spans="1:14" x14ac:dyDescent="0.25">
      <c r="A5" s="1"/>
      <c r="C5" s="167" t="s">
        <v>38</v>
      </c>
      <c r="D5" s="167"/>
      <c r="E5" s="167"/>
      <c r="F5" s="167"/>
      <c r="G5" s="167"/>
      <c r="H5" s="167"/>
      <c r="I5" s="167"/>
      <c r="J5" s="167"/>
      <c r="K5" s="167"/>
      <c r="L5" s="167"/>
      <c r="M5" s="167"/>
    </row>
    <row r="6" spans="1:14" x14ac:dyDescent="0.25">
      <c r="A6" s="1"/>
      <c r="C6" s="1"/>
      <c r="D6" s="1"/>
      <c r="E6" s="410" t="str">
        <f>'1F'!E11</f>
        <v xml:space="preserve">    -  -  </v>
      </c>
      <c r="F6" s="411"/>
      <c r="G6" s="411"/>
      <c r="H6" s="411"/>
      <c r="I6" s="1"/>
      <c r="J6" s="1"/>
      <c r="K6" s="1"/>
      <c r="L6" s="1"/>
      <c r="M6" s="1"/>
    </row>
    <row r="7" spans="1:14" ht="11.25" customHeight="1" x14ac:dyDescent="0.25">
      <c r="A7" s="1"/>
      <c r="C7" s="1"/>
      <c r="D7" s="1"/>
      <c r="E7" s="407" t="s">
        <v>0</v>
      </c>
      <c r="F7" s="168"/>
      <c r="G7" s="168"/>
      <c r="H7" s="168"/>
      <c r="I7" s="1"/>
      <c r="J7" s="1"/>
      <c r="K7" s="1"/>
      <c r="L7" s="1"/>
      <c r="M7" s="1"/>
    </row>
    <row r="8" spans="1:14" x14ac:dyDescent="0.25">
      <c r="A8" s="1"/>
      <c r="C8" s="1"/>
      <c r="D8" s="1"/>
      <c r="E8" s="405" t="str">
        <f>'1F'!E13</f>
        <v xml:space="preserve"> </v>
      </c>
      <c r="F8" s="406"/>
      <c r="G8" s="406"/>
      <c r="H8" s="406"/>
      <c r="I8" s="1"/>
      <c r="J8" s="1"/>
      <c r="K8" s="1"/>
      <c r="L8" s="1"/>
      <c r="M8" s="1"/>
    </row>
    <row r="9" spans="1:14" ht="12.75" customHeight="1" thickBot="1" x14ac:dyDescent="0.3">
      <c r="A9" s="2"/>
      <c r="E9" s="407" t="s">
        <v>94</v>
      </c>
      <c r="F9" s="168"/>
      <c r="G9" s="168"/>
      <c r="H9" s="168"/>
    </row>
    <row r="10" spans="1:14" ht="16.5" customHeight="1" thickBot="1" x14ac:dyDescent="0.3">
      <c r="A10" s="171" t="s">
        <v>1</v>
      </c>
      <c r="B10" s="370"/>
      <c r="C10" s="63" t="str">
        <f>'1F'!Check16</f>
        <v xml:space="preserve"> </v>
      </c>
    </row>
    <row r="11" spans="1:14" ht="17.25" customHeight="1" thickBot="1" x14ac:dyDescent="0.3">
      <c r="A11" s="171" t="s">
        <v>2</v>
      </c>
      <c r="B11" s="369"/>
      <c r="C11" s="63" t="str">
        <f>'1F'!C16</f>
        <v xml:space="preserve"> </v>
      </c>
    </row>
    <row r="12" spans="1:14" ht="5.25" customHeight="1" thickBot="1" x14ac:dyDescent="0.3">
      <c r="A12" s="2"/>
    </row>
    <row r="13" spans="1:14" ht="18" customHeight="1" thickTop="1" thickBot="1" x14ac:dyDescent="0.3">
      <c r="A13" s="5">
        <v>1</v>
      </c>
      <c r="B13" s="416" t="s">
        <v>39</v>
      </c>
      <c r="C13" s="417"/>
      <c r="D13" s="417"/>
      <c r="E13" s="417"/>
      <c r="F13" s="417"/>
      <c r="G13" s="417"/>
      <c r="H13" s="417"/>
      <c r="I13" s="417"/>
      <c r="J13" s="417"/>
      <c r="K13" s="417"/>
      <c r="L13" s="417"/>
      <c r="M13" s="417"/>
      <c r="N13" s="418"/>
    </row>
    <row r="14" spans="1:14" ht="18" customHeight="1" thickTop="1" x14ac:dyDescent="0.25">
      <c r="A14" s="329"/>
      <c r="B14" s="330"/>
      <c r="C14" s="330"/>
      <c r="D14" s="330"/>
      <c r="E14" s="330"/>
      <c r="F14" s="330"/>
      <c r="G14" s="330"/>
      <c r="H14" s="330"/>
      <c r="I14" s="330"/>
      <c r="J14" s="330"/>
      <c r="K14" s="330"/>
      <c r="L14" s="330"/>
      <c r="M14" s="330"/>
      <c r="N14" s="331"/>
    </row>
    <row r="15" spans="1:14" ht="18" customHeight="1" x14ac:dyDescent="0.25">
      <c r="A15" s="309"/>
      <c r="B15" s="310"/>
      <c r="C15" s="310"/>
      <c r="D15" s="310"/>
      <c r="E15" s="310"/>
      <c r="F15" s="310"/>
      <c r="G15" s="310"/>
      <c r="H15" s="310"/>
      <c r="I15" s="310"/>
      <c r="J15" s="310"/>
      <c r="K15" s="310"/>
      <c r="L15" s="310"/>
      <c r="M15" s="310"/>
      <c r="N15" s="311"/>
    </row>
    <row r="16" spans="1:14" ht="18" customHeight="1" thickBot="1" x14ac:dyDescent="0.3">
      <c r="A16" s="332"/>
      <c r="B16" s="333"/>
      <c r="C16" s="333"/>
      <c r="D16" s="333"/>
      <c r="E16" s="333"/>
      <c r="F16" s="333"/>
      <c r="G16" s="333"/>
      <c r="H16" s="333"/>
      <c r="I16" s="333"/>
      <c r="J16" s="333"/>
      <c r="K16" s="333"/>
      <c r="L16" s="333"/>
      <c r="M16" s="333"/>
      <c r="N16" s="334"/>
    </row>
    <row r="17" spans="1:14" ht="18" customHeight="1" thickTop="1" thickBot="1" x14ac:dyDescent="0.3">
      <c r="A17" s="5">
        <v>2</v>
      </c>
      <c r="B17" s="213" t="s">
        <v>95</v>
      </c>
      <c r="C17" s="322"/>
      <c r="D17" s="322"/>
      <c r="E17" s="322"/>
      <c r="F17" s="322"/>
      <c r="G17" s="322"/>
      <c r="H17" s="322"/>
      <c r="I17" s="322"/>
      <c r="J17" s="322"/>
      <c r="K17" s="322"/>
      <c r="L17" s="322"/>
      <c r="M17" s="322"/>
      <c r="N17" s="323"/>
    </row>
    <row r="18" spans="1:14" ht="18" customHeight="1" thickTop="1" x14ac:dyDescent="0.25">
      <c r="A18" s="161"/>
      <c r="B18" s="162"/>
      <c r="C18" s="162"/>
      <c r="D18" s="162"/>
      <c r="E18" s="162"/>
      <c r="F18" s="162"/>
      <c r="G18" s="162"/>
      <c r="H18" s="162"/>
      <c r="I18" s="162"/>
      <c r="J18" s="162"/>
      <c r="K18" s="162"/>
      <c r="L18" s="162"/>
      <c r="M18" s="162"/>
      <c r="N18" s="163"/>
    </row>
    <row r="19" spans="1:14" ht="18" customHeight="1" x14ac:dyDescent="0.25">
      <c r="A19" s="309"/>
      <c r="B19" s="310"/>
      <c r="C19" s="310"/>
      <c r="D19" s="310"/>
      <c r="E19" s="310"/>
      <c r="F19" s="310"/>
      <c r="G19" s="310"/>
      <c r="H19" s="310"/>
      <c r="I19" s="310"/>
      <c r="J19" s="310"/>
      <c r="K19" s="310"/>
      <c r="L19" s="310"/>
      <c r="M19" s="310"/>
      <c r="N19" s="311"/>
    </row>
    <row r="20" spans="1:14" ht="18" customHeight="1" thickBot="1" x14ac:dyDescent="0.3">
      <c r="A20" s="332"/>
      <c r="B20" s="333"/>
      <c r="C20" s="333"/>
      <c r="D20" s="333"/>
      <c r="E20" s="333"/>
      <c r="F20" s="333"/>
      <c r="G20" s="333"/>
      <c r="H20" s="333"/>
      <c r="I20" s="333"/>
      <c r="J20" s="333"/>
      <c r="K20" s="333"/>
      <c r="L20" s="333"/>
      <c r="M20" s="333"/>
      <c r="N20" s="334"/>
    </row>
    <row r="21" spans="1:14" ht="18" customHeight="1" thickTop="1" thickBot="1" x14ac:dyDescent="0.3">
      <c r="A21" s="5">
        <v>3</v>
      </c>
      <c r="B21" s="213" t="s">
        <v>40</v>
      </c>
      <c r="C21" s="322"/>
      <c r="D21" s="322"/>
      <c r="E21" s="322"/>
      <c r="F21" s="322"/>
      <c r="G21" s="322"/>
      <c r="H21" s="322"/>
      <c r="I21" s="322"/>
      <c r="J21" s="322"/>
      <c r="K21" s="322"/>
      <c r="L21" s="322"/>
      <c r="M21" s="322"/>
      <c r="N21" s="323"/>
    </row>
    <row r="22" spans="1:14" ht="18" customHeight="1" thickTop="1" x14ac:dyDescent="0.25">
      <c r="A22" s="164"/>
      <c r="B22" s="165"/>
      <c r="C22" s="165"/>
      <c r="D22" s="165"/>
      <c r="E22" s="165"/>
      <c r="F22" s="165"/>
      <c r="G22" s="165"/>
      <c r="H22" s="165"/>
      <c r="I22" s="165"/>
      <c r="J22" s="165"/>
      <c r="K22" s="165"/>
      <c r="L22" s="165"/>
      <c r="M22" s="165"/>
      <c r="N22" s="166"/>
    </row>
    <row r="23" spans="1:14" ht="18" customHeight="1" x14ac:dyDescent="0.25">
      <c r="A23" s="309"/>
      <c r="B23" s="310"/>
      <c r="C23" s="310"/>
      <c r="D23" s="310"/>
      <c r="E23" s="310"/>
      <c r="F23" s="310"/>
      <c r="G23" s="310"/>
      <c r="H23" s="310"/>
      <c r="I23" s="310"/>
      <c r="J23" s="310"/>
      <c r="K23" s="310"/>
      <c r="L23" s="310"/>
      <c r="M23" s="310"/>
      <c r="N23" s="311"/>
    </row>
    <row r="24" spans="1:14" ht="18" customHeight="1" thickBot="1" x14ac:dyDescent="0.3">
      <c r="A24" s="332"/>
      <c r="B24" s="333"/>
      <c r="C24" s="333"/>
      <c r="D24" s="333"/>
      <c r="E24" s="333"/>
      <c r="F24" s="333"/>
      <c r="G24" s="333"/>
      <c r="H24" s="333"/>
      <c r="I24" s="333"/>
      <c r="J24" s="333"/>
      <c r="K24" s="333"/>
      <c r="L24" s="333"/>
      <c r="M24" s="333"/>
      <c r="N24" s="334"/>
    </row>
    <row r="25" spans="1:14" ht="18" customHeight="1" thickTop="1" thickBot="1" x14ac:dyDescent="0.3">
      <c r="A25" s="5">
        <v>4</v>
      </c>
      <c r="B25" s="213" t="s">
        <v>79</v>
      </c>
      <c r="C25" s="322"/>
      <c r="D25" s="322"/>
      <c r="E25" s="322"/>
      <c r="F25" s="322"/>
      <c r="G25" s="322"/>
      <c r="H25" s="322"/>
      <c r="I25" s="322"/>
      <c r="J25" s="322"/>
      <c r="K25" s="322"/>
      <c r="L25" s="322"/>
      <c r="M25" s="322"/>
      <c r="N25" s="323"/>
    </row>
    <row r="26" spans="1:14" ht="18" customHeight="1" thickTop="1" x14ac:dyDescent="0.25">
      <c r="A26" s="341"/>
      <c r="B26" s="342"/>
      <c r="C26" s="342"/>
      <c r="D26" s="342"/>
      <c r="E26" s="342"/>
      <c r="F26" s="342"/>
      <c r="G26" s="342"/>
      <c r="H26" s="342"/>
      <c r="I26" s="342"/>
      <c r="J26" s="342"/>
      <c r="K26" s="342"/>
      <c r="L26" s="342"/>
      <c r="M26" s="342"/>
      <c r="N26" s="343"/>
    </row>
    <row r="27" spans="1:14" ht="18" customHeight="1" x14ac:dyDescent="0.25">
      <c r="A27" s="309"/>
      <c r="B27" s="310"/>
      <c r="C27" s="310"/>
      <c r="D27" s="310"/>
      <c r="E27" s="310"/>
      <c r="F27" s="310"/>
      <c r="G27" s="310"/>
      <c r="H27" s="310"/>
      <c r="I27" s="310"/>
      <c r="J27" s="310"/>
      <c r="K27" s="310"/>
      <c r="L27" s="310"/>
      <c r="M27" s="310"/>
      <c r="N27" s="311"/>
    </row>
    <row r="28" spans="1:14" ht="18" customHeight="1" thickBot="1" x14ac:dyDescent="0.3">
      <c r="A28" s="312"/>
      <c r="B28" s="313"/>
      <c r="C28" s="313"/>
      <c r="D28" s="313"/>
      <c r="E28" s="313"/>
      <c r="F28" s="313"/>
      <c r="G28" s="313"/>
      <c r="H28" s="313"/>
      <c r="I28" s="313"/>
      <c r="J28" s="313"/>
      <c r="K28" s="313"/>
      <c r="L28" s="313"/>
      <c r="M28" s="313"/>
      <c r="N28" s="314"/>
    </row>
    <row r="29" spans="1:14" ht="18" customHeight="1" thickTop="1" thickBot="1" x14ac:dyDescent="0.3">
      <c r="A29" s="5">
        <v>5</v>
      </c>
      <c r="B29" s="219" t="s">
        <v>41</v>
      </c>
      <c r="C29" s="315"/>
      <c r="D29" s="315"/>
      <c r="E29" s="315"/>
      <c r="F29" s="315"/>
      <c r="G29" s="315"/>
      <c r="H29" s="315"/>
      <c r="I29" s="315"/>
      <c r="J29" s="315"/>
      <c r="K29" s="315"/>
      <c r="L29" s="315"/>
      <c r="M29" s="315"/>
      <c r="N29" s="316"/>
    </row>
    <row r="30" spans="1:14" ht="18" customHeight="1" thickTop="1" x14ac:dyDescent="0.25">
      <c r="A30" s="344"/>
      <c r="B30" s="345"/>
      <c r="C30" s="345"/>
      <c r="D30" s="345"/>
      <c r="E30" s="345"/>
      <c r="F30" s="345"/>
      <c r="G30" s="345"/>
      <c r="H30" s="345"/>
      <c r="I30" s="345"/>
      <c r="J30" s="345"/>
      <c r="K30" s="345"/>
      <c r="L30" s="345"/>
      <c r="M30" s="345"/>
      <c r="N30" s="346"/>
    </row>
    <row r="31" spans="1:14" ht="18" customHeight="1" x14ac:dyDescent="0.25">
      <c r="A31" s="309"/>
      <c r="B31" s="310"/>
      <c r="C31" s="310"/>
      <c r="D31" s="310"/>
      <c r="E31" s="310"/>
      <c r="F31" s="310"/>
      <c r="G31" s="310"/>
      <c r="H31" s="310"/>
      <c r="I31" s="310"/>
      <c r="J31" s="310"/>
      <c r="K31" s="310"/>
      <c r="L31" s="310"/>
      <c r="M31" s="310"/>
      <c r="N31" s="311"/>
    </row>
    <row r="32" spans="1:14" ht="18" customHeight="1" thickBot="1" x14ac:dyDescent="0.3">
      <c r="A32" s="312"/>
      <c r="B32" s="313"/>
      <c r="C32" s="313"/>
      <c r="D32" s="313"/>
      <c r="E32" s="313"/>
      <c r="F32" s="313"/>
      <c r="G32" s="313"/>
      <c r="H32" s="313"/>
      <c r="I32" s="313"/>
      <c r="J32" s="313"/>
      <c r="K32" s="313"/>
      <c r="L32" s="313"/>
      <c r="M32" s="313"/>
      <c r="N32" s="314"/>
    </row>
    <row r="33" spans="1:17" ht="18" customHeight="1" thickTop="1" thickBot="1" x14ac:dyDescent="0.3">
      <c r="A33" s="5">
        <v>6</v>
      </c>
      <c r="B33" s="213" t="s">
        <v>96</v>
      </c>
      <c r="C33" s="347"/>
      <c r="D33" s="347"/>
      <c r="E33" s="347"/>
      <c r="F33" s="347"/>
      <c r="G33" s="347"/>
      <c r="H33" s="347"/>
      <c r="I33" s="347"/>
      <c r="J33" s="347"/>
      <c r="K33" s="347"/>
      <c r="L33" s="347"/>
      <c r="M33" s="347"/>
      <c r="N33" s="348"/>
      <c r="Q33" s="47"/>
    </row>
    <row r="34" spans="1:17" ht="18" customHeight="1" thickTop="1" x14ac:dyDescent="0.25">
      <c r="A34" s="161"/>
      <c r="B34" s="162"/>
      <c r="C34" s="162"/>
      <c r="D34" s="162"/>
      <c r="E34" s="162"/>
      <c r="F34" s="162"/>
      <c r="G34" s="162"/>
      <c r="H34" s="162"/>
      <c r="I34" s="162"/>
      <c r="J34" s="162"/>
      <c r="K34" s="162"/>
      <c r="L34" s="162"/>
      <c r="M34" s="162"/>
      <c r="N34" s="163"/>
      <c r="Q34" s="47"/>
    </row>
    <row r="35" spans="1:17" ht="18" customHeight="1" x14ac:dyDescent="0.25">
      <c r="A35" s="309"/>
      <c r="B35" s="310"/>
      <c r="C35" s="310"/>
      <c r="D35" s="310"/>
      <c r="E35" s="310"/>
      <c r="F35" s="310"/>
      <c r="G35" s="310"/>
      <c r="H35" s="310"/>
      <c r="I35" s="310"/>
      <c r="J35" s="310"/>
      <c r="K35" s="310"/>
      <c r="L35" s="310"/>
      <c r="M35" s="310"/>
      <c r="N35" s="311"/>
      <c r="Q35" s="47"/>
    </row>
    <row r="36" spans="1:17" ht="18" customHeight="1" thickBot="1" x14ac:dyDescent="0.3">
      <c r="A36" s="312"/>
      <c r="B36" s="313"/>
      <c r="C36" s="313"/>
      <c r="D36" s="313"/>
      <c r="E36" s="313"/>
      <c r="F36" s="313"/>
      <c r="G36" s="313"/>
      <c r="H36" s="313"/>
      <c r="I36" s="313"/>
      <c r="J36" s="313"/>
      <c r="K36" s="313"/>
      <c r="L36" s="313"/>
      <c r="M36" s="313"/>
      <c r="N36" s="314"/>
    </row>
    <row r="37" spans="1:17" ht="31.5" customHeight="1" thickTop="1" thickBot="1" x14ac:dyDescent="0.3">
      <c r="A37" s="98">
        <v>7</v>
      </c>
      <c r="B37" s="335" t="s">
        <v>97</v>
      </c>
      <c r="C37" s="336"/>
      <c r="D37" s="336"/>
      <c r="E37" s="337"/>
      <c r="F37" s="338"/>
      <c r="G37" s="339"/>
      <c r="H37" s="339"/>
      <c r="I37" s="339"/>
      <c r="J37" s="339"/>
      <c r="K37" s="339"/>
      <c r="L37" s="339"/>
      <c r="M37" s="339"/>
      <c r="N37" s="340"/>
    </row>
    <row r="38" spans="1:17" ht="17.25" customHeight="1" thickBot="1" x14ac:dyDescent="0.3">
      <c r="A38" s="48">
        <v>8</v>
      </c>
      <c r="B38" s="213" t="s">
        <v>65</v>
      </c>
      <c r="C38" s="322"/>
      <c r="D38" s="322"/>
      <c r="E38" s="322"/>
      <c r="F38" s="322"/>
      <c r="G38" s="322"/>
      <c r="H38" s="322"/>
      <c r="I38" s="322"/>
      <c r="J38" s="322"/>
      <c r="K38" s="322"/>
      <c r="L38" s="322"/>
      <c r="M38" s="322"/>
      <c r="N38" s="323"/>
    </row>
    <row r="39" spans="1:17" ht="47.25" customHeight="1" thickTop="1" x14ac:dyDescent="0.25">
      <c r="A39" s="16"/>
      <c r="B39" s="211"/>
      <c r="C39" s="211"/>
      <c r="D39" s="211"/>
      <c r="E39" s="211"/>
      <c r="F39" s="211"/>
      <c r="G39" s="321" t="s">
        <v>12</v>
      </c>
      <c r="H39" s="321"/>
      <c r="I39" s="321"/>
      <c r="J39" s="321"/>
      <c r="K39" s="211" t="s">
        <v>136</v>
      </c>
      <c r="L39" s="211"/>
      <c r="M39" s="211"/>
      <c r="N39" s="12" t="s">
        <v>139</v>
      </c>
    </row>
    <row r="40" spans="1:17" ht="47.25" customHeight="1" x14ac:dyDescent="0.25">
      <c r="A40" s="13" t="s">
        <v>42</v>
      </c>
      <c r="B40" s="318" t="s">
        <v>43</v>
      </c>
      <c r="C40" s="319"/>
      <c r="D40" s="319"/>
      <c r="E40" s="319"/>
      <c r="F40" s="320"/>
      <c r="G40" s="308"/>
      <c r="H40" s="308"/>
      <c r="I40" s="308"/>
      <c r="J40" s="308"/>
      <c r="K40" s="308"/>
      <c r="L40" s="308"/>
      <c r="M40" s="308"/>
      <c r="N40" s="88"/>
    </row>
    <row r="41" spans="1:17" ht="18" customHeight="1" x14ac:dyDescent="0.35">
      <c r="A41" s="15" t="s">
        <v>44</v>
      </c>
      <c r="B41" s="299" t="s">
        <v>140</v>
      </c>
      <c r="C41" s="300"/>
      <c r="D41" s="300"/>
      <c r="E41" s="300"/>
      <c r="F41" s="301"/>
      <c r="G41" s="308"/>
      <c r="H41" s="308"/>
      <c r="I41" s="308"/>
      <c r="J41" s="308"/>
      <c r="K41" s="308"/>
      <c r="L41" s="308"/>
      <c r="M41" s="308"/>
      <c r="N41" s="88"/>
    </row>
    <row r="42" spans="1:17" ht="18" customHeight="1" x14ac:dyDescent="0.25">
      <c r="A42" s="13" t="s">
        <v>45</v>
      </c>
      <c r="B42" s="302"/>
      <c r="C42" s="467"/>
      <c r="D42" s="467"/>
      <c r="E42" s="467"/>
      <c r="F42" s="304"/>
      <c r="G42" s="308"/>
      <c r="H42" s="308"/>
      <c r="I42" s="308"/>
      <c r="J42" s="308"/>
      <c r="K42" s="308"/>
      <c r="L42" s="308"/>
      <c r="M42" s="308"/>
      <c r="N42" s="88"/>
    </row>
    <row r="43" spans="1:17" ht="18" customHeight="1" x14ac:dyDescent="0.25">
      <c r="A43" s="13" t="s">
        <v>98</v>
      </c>
      <c r="B43" s="302"/>
      <c r="C43" s="467"/>
      <c r="D43" s="467"/>
      <c r="E43" s="467"/>
      <c r="F43" s="304"/>
      <c r="G43" s="308"/>
      <c r="H43" s="308"/>
      <c r="I43" s="308"/>
      <c r="J43" s="308"/>
      <c r="K43" s="308"/>
      <c r="L43" s="308"/>
      <c r="M43" s="308"/>
      <c r="N43" s="88"/>
    </row>
    <row r="44" spans="1:17" ht="18" customHeight="1" x14ac:dyDescent="0.25">
      <c r="A44" s="13" t="s">
        <v>99</v>
      </c>
      <c r="B44" s="302"/>
      <c r="C44" s="467"/>
      <c r="D44" s="467"/>
      <c r="E44" s="467"/>
      <c r="F44" s="304"/>
      <c r="G44" s="308"/>
      <c r="H44" s="308"/>
      <c r="I44" s="308"/>
      <c r="J44" s="308"/>
      <c r="K44" s="308"/>
      <c r="L44" s="308"/>
      <c r="M44" s="308"/>
      <c r="N44" s="88"/>
    </row>
    <row r="45" spans="1:17" ht="18" customHeight="1" x14ac:dyDescent="0.25">
      <c r="A45" s="13" t="s">
        <v>100</v>
      </c>
      <c r="B45" s="305"/>
      <c r="C45" s="306"/>
      <c r="D45" s="306"/>
      <c r="E45" s="306"/>
      <c r="F45" s="307"/>
      <c r="G45" s="308"/>
      <c r="H45" s="308"/>
      <c r="I45" s="308"/>
      <c r="J45" s="308"/>
      <c r="K45" s="308"/>
      <c r="L45" s="308"/>
      <c r="M45" s="308"/>
      <c r="N45" s="88"/>
    </row>
    <row r="46" spans="1:17" ht="18.75" customHeight="1" thickBot="1" x14ac:dyDescent="0.3">
      <c r="A46" s="324" t="s">
        <v>46</v>
      </c>
      <c r="B46" s="325"/>
      <c r="C46" s="325"/>
      <c r="D46" s="325"/>
      <c r="E46" s="325"/>
      <c r="F46" s="326"/>
      <c r="G46" s="327">
        <f>SUM(G40:J45)</f>
        <v>0</v>
      </c>
      <c r="H46" s="327"/>
      <c r="I46" s="327"/>
      <c r="J46" s="328"/>
      <c r="K46" s="327">
        <f>SUM(K40:M45)</f>
        <v>0</v>
      </c>
      <c r="L46" s="327"/>
      <c r="M46" s="328"/>
      <c r="N46" s="89">
        <f>SUM(N40:N45)</f>
        <v>0</v>
      </c>
    </row>
    <row r="47" spans="1:17" ht="18" customHeight="1" x14ac:dyDescent="0.25">
      <c r="A47" s="297">
        <v>9</v>
      </c>
      <c r="B47" s="358" t="s">
        <v>141</v>
      </c>
      <c r="C47" s="412"/>
      <c r="D47" s="412"/>
      <c r="E47" s="412"/>
      <c r="F47" s="412"/>
      <c r="G47" s="412"/>
      <c r="H47" s="412"/>
      <c r="I47" s="412"/>
      <c r="J47" s="412"/>
      <c r="K47" s="412"/>
      <c r="L47" s="412"/>
      <c r="M47" s="412"/>
      <c r="N47" s="413"/>
    </row>
    <row r="48" spans="1:17" ht="16.5" thickBot="1" x14ac:dyDescent="0.3">
      <c r="A48" s="298"/>
      <c r="B48" s="179"/>
      <c r="C48" s="179"/>
      <c r="D48" s="179"/>
      <c r="E48" s="179"/>
      <c r="F48" s="179"/>
      <c r="G48" s="179"/>
      <c r="H48" s="179"/>
      <c r="I48" s="179"/>
      <c r="J48" s="179"/>
      <c r="K48" s="179"/>
      <c r="L48" s="179"/>
      <c r="M48" s="179"/>
      <c r="N48" s="398"/>
    </row>
    <row r="49" spans="1:14" ht="34.5" customHeight="1" thickTop="1" x14ac:dyDescent="0.25">
      <c r="A49" s="362" t="s">
        <v>47</v>
      </c>
      <c r="B49" s="211"/>
      <c r="C49" s="211"/>
      <c r="D49" s="211"/>
      <c r="E49" s="211" t="s">
        <v>101</v>
      </c>
      <c r="F49" s="211"/>
      <c r="G49" s="211"/>
      <c r="H49" s="217" t="s">
        <v>80</v>
      </c>
      <c r="I49" s="364"/>
      <c r="J49" s="364"/>
      <c r="K49" s="218"/>
      <c r="L49" s="217" t="s">
        <v>48</v>
      </c>
      <c r="M49" s="414"/>
      <c r="N49" s="415"/>
    </row>
    <row r="50" spans="1:14" ht="27.95" customHeight="1" x14ac:dyDescent="0.25">
      <c r="A50" s="287"/>
      <c r="B50" s="288"/>
      <c r="C50" s="288"/>
      <c r="D50" s="289"/>
      <c r="E50" s="290"/>
      <c r="F50" s="290"/>
      <c r="G50" s="290"/>
      <c r="H50" s="291"/>
      <c r="I50" s="292"/>
      <c r="J50" s="292"/>
      <c r="K50" s="293"/>
      <c r="L50" s="294"/>
      <c r="M50" s="295"/>
      <c r="N50" s="296"/>
    </row>
    <row r="51" spans="1:14" ht="27.95" customHeight="1" x14ac:dyDescent="0.25">
      <c r="A51" s="317"/>
      <c r="B51" s="290"/>
      <c r="C51" s="290"/>
      <c r="D51" s="290"/>
      <c r="E51" s="290"/>
      <c r="F51" s="290"/>
      <c r="G51" s="290"/>
      <c r="H51" s="291"/>
      <c r="I51" s="292"/>
      <c r="J51" s="292"/>
      <c r="K51" s="293"/>
      <c r="L51" s="294"/>
      <c r="M51" s="295"/>
      <c r="N51" s="296"/>
    </row>
    <row r="52" spans="1:14" ht="27.95" customHeight="1" x14ac:dyDescent="0.25">
      <c r="A52" s="317"/>
      <c r="B52" s="290"/>
      <c r="C52" s="290"/>
      <c r="D52" s="290"/>
      <c r="E52" s="290"/>
      <c r="F52" s="290"/>
      <c r="G52" s="290"/>
      <c r="H52" s="291"/>
      <c r="I52" s="292"/>
      <c r="J52" s="292"/>
      <c r="K52" s="293"/>
      <c r="L52" s="294"/>
      <c r="M52" s="295"/>
      <c r="N52" s="296"/>
    </row>
    <row r="53" spans="1:14" ht="27.95" customHeight="1" x14ac:dyDescent="0.25">
      <c r="A53" s="317"/>
      <c r="B53" s="290"/>
      <c r="C53" s="290"/>
      <c r="D53" s="290"/>
      <c r="E53" s="290"/>
      <c r="F53" s="290"/>
      <c r="G53" s="290"/>
      <c r="H53" s="291"/>
      <c r="I53" s="292"/>
      <c r="J53" s="292"/>
      <c r="K53" s="293"/>
      <c r="L53" s="294"/>
      <c r="M53" s="295"/>
      <c r="N53" s="296"/>
    </row>
    <row r="54" spans="1:14" ht="27.95" customHeight="1" x14ac:dyDescent="0.25">
      <c r="A54" s="317"/>
      <c r="B54" s="290"/>
      <c r="C54" s="290"/>
      <c r="D54" s="290"/>
      <c r="E54" s="290"/>
      <c r="F54" s="290"/>
      <c r="G54" s="290"/>
      <c r="H54" s="291"/>
      <c r="I54" s="292"/>
      <c r="J54" s="292"/>
      <c r="K54" s="293"/>
      <c r="L54" s="294"/>
      <c r="M54" s="295"/>
      <c r="N54" s="296"/>
    </row>
    <row r="55" spans="1:14" ht="27.95" customHeight="1" thickBot="1" x14ac:dyDescent="0.3">
      <c r="A55" s="349"/>
      <c r="B55" s="350"/>
      <c r="C55" s="350"/>
      <c r="D55" s="351"/>
      <c r="E55" s="352"/>
      <c r="F55" s="350"/>
      <c r="G55" s="351"/>
      <c r="H55" s="353"/>
      <c r="I55" s="468"/>
      <c r="J55" s="468"/>
      <c r="K55" s="469"/>
      <c r="L55" s="352"/>
      <c r="M55" s="380"/>
      <c r="N55" s="381"/>
    </row>
    <row r="56" spans="1:14" ht="15" customHeight="1" x14ac:dyDescent="0.25">
      <c r="A56" s="297">
        <v>10</v>
      </c>
      <c r="B56" s="357" t="s">
        <v>142</v>
      </c>
      <c r="C56" s="358"/>
      <c r="D56" s="358"/>
      <c r="E56" s="358"/>
      <c r="F56" s="358"/>
      <c r="G56" s="358"/>
      <c r="H56" s="358"/>
      <c r="I56" s="358"/>
      <c r="J56" s="358"/>
      <c r="K56" s="358"/>
      <c r="L56" s="358"/>
      <c r="M56" s="358"/>
      <c r="N56" s="359"/>
    </row>
    <row r="57" spans="1:14" ht="19.5" customHeight="1" thickBot="1" x14ac:dyDescent="0.3">
      <c r="A57" s="356"/>
      <c r="B57" s="219"/>
      <c r="C57" s="360"/>
      <c r="D57" s="360"/>
      <c r="E57" s="360"/>
      <c r="F57" s="360"/>
      <c r="G57" s="360"/>
      <c r="H57" s="360"/>
      <c r="I57" s="360"/>
      <c r="J57" s="360"/>
      <c r="K57" s="360"/>
      <c r="L57" s="360"/>
      <c r="M57" s="360"/>
      <c r="N57" s="361"/>
    </row>
    <row r="58" spans="1:14" ht="33" customHeight="1" thickTop="1" x14ac:dyDescent="0.25">
      <c r="A58" s="362" t="s">
        <v>47</v>
      </c>
      <c r="B58" s="363"/>
      <c r="C58" s="363"/>
      <c r="D58" s="363"/>
      <c r="E58" s="363" t="s">
        <v>101</v>
      </c>
      <c r="F58" s="363"/>
      <c r="G58" s="363"/>
      <c r="H58" s="217" t="s">
        <v>80</v>
      </c>
      <c r="I58" s="364"/>
      <c r="J58" s="364"/>
      <c r="K58" s="218"/>
      <c r="L58" s="217" t="s">
        <v>48</v>
      </c>
      <c r="M58" s="365"/>
      <c r="N58" s="366"/>
    </row>
    <row r="59" spans="1:14" ht="27.95" customHeight="1" x14ac:dyDescent="0.25">
      <c r="A59" s="287"/>
      <c r="B59" s="288"/>
      <c r="C59" s="288"/>
      <c r="D59" s="289"/>
      <c r="E59" s="290"/>
      <c r="F59" s="290"/>
      <c r="G59" s="290"/>
      <c r="H59" s="291"/>
      <c r="I59" s="292"/>
      <c r="J59" s="292"/>
      <c r="K59" s="293"/>
      <c r="L59" s="294"/>
      <c r="M59" s="295"/>
      <c r="N59" s="296"/>
    </row>
    <row r="60" spans="1:14" ht="27.95" customHeight="1" x14ac:dyDescent="0.25">
      <c r="A60" s="317"/>
      <c r="B60" s="290"/>
      <c r="C60" s="290"/>
      <c r="D60" s="290"/>
      <c r="E60" s="290"/>
      <c r="F60" s="290"/>
      <c r="G60" s="290"/>
      <c r="H60" s="291"/>
      <c r="I60" s="292"/>
      <c r="J60" s="292"/>
      <c r="K60" s="293"/>
      <c r="L60" s="294"/>
      <c r="M60" s="295"/>
      <c r="N60" s="296"/>
    </row>
    <row r="61" spans="1:14" ht="27.95" customHeight="1" x14ac:dyDescent="0.25">
      <c r="A61" s="317"/>
      <c r="B61" s="290"/>
      <c r="C61" s="290"/>
      <c r="D61" s="290"/>
      <c r="E61" s="290"/>
      <c r="F61" s="290"/>
      <c r="G61" s="290"/>
      <c r="H61" s="291"/>
      <c r="I61" s="292"/>
      <c r="J61" s="292"/>
      <c r="K61" s="293"/>
      <c r="L61" s="294"/>
      <c r="M61" s="295"/>
      <c r="N61" s="296"/>
    </row>
    <row r="62" spans="1:14" ht="27.95" customHeight="1" x14ac:dyDescent="0.25">
      <c r="A62" s="317"/>
      <c r="B62" s="290"/>
      <c r="C62" s="290"/>
      <c r="D62" s="290"/>
      <c r="E62" s="290"/>
      <c r="F62" s="290"/>
      <c r="G62" s="290"/>
      <c r="H62" s="291"/>
      <c r="I62" s="292"/>
      <c r="J62" s="292"/>
      <c r="K62" s="293"/>
      <c r="L62" s="294"/>
      <c r="M62" s="295"/>
      <c r="N62" s="296"/>
    </row>
    <row r="63" spans="1:14" ht="27.95" customHeight="1" x14ac:dyDescent="0.25">
      <c r="A63" s="317"/>
      <c r="B63" s="290"/>
      <c r="C63" s="290"/>
      <c r="D63" s="290"/>
      <c r="E63" s="290"/>
      <c r="F63" s="290"/>
      <c r="G63" s="290"/>
      <c r="H63" s="291"/>
      <c r="I63" s="292"/>
      <c r="J63" s="292"/>
      <c r="K63" s="293"/>
      <c r="L63" s="294"/>
      <c r="M63" s="295"/>
      <c r="N63" s="296"/>
    </row>
    <row r="64" spans="1:14" ht="27.95" customHeight="1" thickBot="1" x14ac:dyDescent="0.3">
      <c r="A64" s="349"/>
      <c r="B64" s="350"/>
      <c r="C64" s="350"/>
      <c r="D64" s="351"/>
      <c r="E64" s="352"/>
      <c r="F64" s="350"/>
      <c r="G64" s="351"/>
      <c r="H64" s="353"/>
      <c r="I64" s="354"/>
      <c r="J64" s="354"/>
      <c r="K64" s="355"/>
      <c r="L64" s="352"/>
      <c r="M64" s="380"/>
      <c r="N64" s="381"/>
    </row>
    <row r="65" spans="1:18" ht="16.5" customHeight="1" thickBot="1" x14ac:dyDescent="0.3">
      <c r="A65" s="48">
        <v>11</v>
      </c>
      <c r="B65" s="148" t="s">
        <v>49</v>
      </c>
      <c r="C65" s="347"/>
      <c r="D65" s="347"/>
      <c r="E65" s="347"/>
      <c r="F65" s="347"/>
      <c r="G65" s="347"/>
      <c r="H65" s="347"/>
      <c r="I65" s="347"/>
      <c r="J65" s="347"/>
      <c r="K65" s="347"/>
      <c r="L65" s="347"/>
      <c r="M65" s="347"/>
      <c r="N65" s="348"/>
    </row>
    <row r="66" spans="1:18" ht="15" customHeight="1" thickTop="1" thickBot="1" x14ac:dyDescent="0.3">
      <c r="A66" s="377"/>
      <c r="B66" s="371" t="s">
        <v>50</v>
      </c>
      <c r="C66" s="372"/>
      <c r="D66" s="372"/>
      <c r="E66" s="372"/>
      <c r="F66" s="373"/>
      <c r="G66" s="372"/>
      <c r="H66" s="374" t="s">
        <v>66</v>
      </c>
      <c r="I66" s="375"/>
      <c r="J66" s="375"/>
      <c r="K66" s="375"/>
      <c r="L66" s="375"/>
      <c r="M66" s="375"/>
      <c r="N66" s="376"/>
    </row>
    <row r="67" spans="1:18" ht="16.5" customHeight="1" thickBot="1" x14ac:dyDescent="0.3">
      <c r="A67" s="378"/>
      <c r="B67" s="243" t="s">
        <v>51</v>
      </c>
      <c r="C67" s="367"/>
      <c r="D67" s="367"/>
      <c r="E67" s="368"/>
      <c r="F67" s="64"/>
      <c r="G67" s="17"/>
      <c r="H67" s="382"/>
      <c r="I67" s="383"/>
      <c r="J67" s="383"/>
      <c r="K67" s="383"/>
      <c r="L67" s="383"/>
      <c r="M67" s="383"/>
      <c r="N67" s="384"/>
      <c r="P67" s="45" t="s">
        <v>106</v>
      </c>
    </row>
    <row r="68" spans="1:18" ht="16.5" customHeight="1" thickBot="1" x14ac:dyDescent="0.3">
      <c r="A68" s="378"/>
      <c r="B68" s="243" t="s">
        <v>52</v>
      </c>
      <c r="C68" s="367"/>
      <c r="D68" s="367"/>
      <c r="E68" s="368"/>
      <c r="F68" s="64"/>
      <c r="G68" s="18"/>
      <c r="H68" s="385"/>
      <c r="I68" s="143"/>
      <c r="J68" s="143"/>
      <c r="K68" s="143"/>
      <c r="L68" s="143"/>
      <c r="M68" s="143"/>
      <c r="N68" s="386"/>
      <c r="P68" s="45" t="s">
        <v>107</v>
      </c>
    </row>
    <row r="69" spans="1:18" ht="16.5" customHeight="1" thickBot="1" x14ac:dyDescent="0.3">
      <c r="A69" s="378"/>
      <c r="B69" s="243" t="s">
        <v>53</v>
      </c>
      <c r="C69" s="367"/>
      <c r="D69" s="367"/>
      <c r="E69" s="368"/>
      <c r="F69" s="64"/>
      <c r="G69" s="18"/>
      <c r="H69" s="385"/>
      <c r="I69" s="143"/>
      <c r="J69" s="143"/>
      <c r="K69" s="143"/>
      <c r="L69" s="143"/>
      <c r="M69" s="143"/>
      <c r="N69" s="386"/>
    </row>
    <row r="70" spans="1:18" ht="16.5" customHeight="1" thickBot="1" x14ac:dyDescent="0.3">
      <c r="A70" s="378"/>
      <c r="B70" s="243" t="s">
        <v>54</v>
      </c>
      <c r="C70" s="367"/>
      <c r="D70" s="367"/>
      <c r="E70" s="368"/>
      <c r="F70" s="64"/>
      <c r="G70" s="18"/>
      <c r="H70" s="385"/>
      <c r="I70" s="143"/>
      <c r="J70" s="143"/>
      <c r="K70" s="143"/>
      <c r="L70" s="143"/>
      <c r="M70" s="143"/>
      <c r="N70" s="386"/>
      <c r="P70" s="54"/>
      <c r="Q70" s="91" t="str">
        <f>IF(OR(Check29="X",Check30="X",Check31="X",Check32="X",Check33="X",Check35="X",Check34="X"),"","11 langelyje neužpildyta &lt;Investuotojas&gt;")</f>
        <v>11 langelyje neužpildyta &lt;Investuotojas&gt;</v>
      </c>
    </row>
    <row r="71" spans="1:18" ht="16.5" customHeight="1" thickBot="1" x14ac:dyDescent="0.3">
      <c r="A71" s="378"/>
      <c r="B71" s="243" t="s">
        <v>102</v>
      </c>
      <c r="C71" s="367"/>
      <c r="D71" s="367"/>
      <c r="E71" s="368"/>
      <c r="F71" s="64"/>
      <c r="G71" s="18"/>
      <c r="H71" s="385"/>
      <c r="I71" s="143"/>
      <c r="J71" s="143"/>
      <c r="K71" s="143"/>
      <c r="L71" s="143"/>
      <c r="M71" s="143"/>
      <c r="N71" s="386"/>
      <c r="Q71" s="54" t="str">
        <f>IF(LEN(TRIM(Check29)&amp;TRIM(Check30)&amp;TRIM(Check31)&amp;TRIM(Check32)&amp;TRIM(Check33)&amp;TRIM(Check35)&amp;TRIM(Check34))&gt;1,"Pasirinkite vieną Investuotoją","")</f>
        <v/>
      </c>
    </row>
    <row r="72" spans="1:18" ht="16.5" customHeight="1" thickBot="1" x14ac:dyDescent="0.3">
      <c r="A72" s="378"/>
      <c r="B72" s="243" t="s">
        <v>103</v>
      </c>
      <c r="C72" s="367"/>
      <c r="D72" s="367"/>
      <c r="E72" s="368"/>
      <c r="F72" s="64"/>
      <c r="G72" s="18"/>
      <c r="H72" s="385"/>
      <c r="I72" s="143"/>
      <c r="J72" s="143"/>
      <c r="K72" s="143"/>
      <c r="L72" s="143"/>
      <c r="M72" s="143"/>
      <c r="N72" s="386"/>
      <c r="P72" s="50"/>
      <c r="Q72" s="50"/>
      <c r="R72" s="50"/>
    </row>
    <row r="73" spans="1:18" ht="30" customHeight="1" thickBot="1" x14ac:dyDescent="0.3">
      <c r="A73" s="379"/>
      <c r="B73" s="395" t="s">
        <v>55</v>
      </c>
      <c r="C73" s="396"/>
      <c r="D73" s="396"/>
      <c r="E73" s="396"/>
      <c r="F73" s="64"/>
      <c r="G73" s="19"/>
      <c r="H73" s="387"/>
      <c r="I73" s="388"/>
      <c r="J73" s="388"/>
      <c r="K73" s="388"/>
      <c r="L73" s="388"/>
      <c r="M73" s="388"/>
      <c r="N73" s="389"/>
      <c r="P73" s="50"/>
      <c r="Q73" s="50"/>
      <c r="R73" s="50"/>
    </row>
    <row r="74" spans="1:18" ht="18.75" customHeight="1" thickBot="1" x14ac:dyDescent="0.3">
      <c r="A74" s="46" t="s">
        <v>56</v>
      </c>
      <c r="B74" s="399" t="s">
        <v>57</v>
      </c>
      <c r="C74" s="399"/>
      <c r="D74" s="399"/>
      <c r="E74" s="399"/>
      <c r="F74" s="399"/>
      <c r="G74" s="399"/>
      <c r="H74" s="399"/>
      <c r="I74" s="399"/>
      <c r="J74" s="399"/>
      <c r="K74" s="399"/>
      <c r="L74" s="399"/>
      <c r="M74" s="399"/>
      <c r="N74" s="400"/>
    </row>
    <row r="75" spans="1:18" ht="79.5" customHeight="1" thickTop="1" x14ac:dyDescent="0.25">
      <c r="A75" s="21" t="s">
        <v>58</v>
      </c>
      <c r="B75" s="243" t="s">
        <v>143</v>
      </c>
      <c r="C75" s="243"/>
      <c r="D75" s="243"/>
      <c r="E75" s="243"/>
      <c r="F75" s="243"/>
      <c r="G75" s="243"/>
      <c r="H75" s="243"/>
      <c r="I75" s="243"/>
      <c r="J75" s="243"/>
      <c r="K75" s="243"/>
      <c r="L75" s="243"/>
      <c r="M75" s="243"/>
      <c r="N75" s="65"/>
    </row>
    <row r="76" spans="1:18" ht="78.75" customHeight="1" x14ac:dyDescent="0.25">
      <c r="A76" s="14" t="s">
        <v>59</v>
      </c>
      <c r="B76" s="243" t="s">
        <v>144</v>
      </c>
      <c r="C76" s="243"/>
      <c r="D76" s="243"/>
      <c r="E76" s="243"/>
      <c r="F76" s="243"/>
      <c r="G76" s="243"/>
      <c r="H76" s="243"/>
      <c r="I76" s="243"/>
      <c r="J76" s="243"/>
      <c r="K76" s="243"/>
      <c r="L76" s="243"/>
      <c r="M76" s="243"/>
      <c r="N76" s="65"/>
    </row>
    <row r="77" spans="1:18" ht="48.75" customHeight="1" x14ac:dyDescent="0.25">
      <c r="A77" s="14" t="s">
        <v>60</v>
      </c>
      <c r="B77" s="243" t="s">
        <v>145</v>
      </c>
      <c r="C77" s="243"/>
      <c r="D77" s="243"/>
      <c r="E77" s="243"/>
      <c r="F77" s="243"/>
      <c r="G77" s="243"/>
      <c r="H77" s="243"/>
      <c r="I77" s="243"/>
      <c r="J77" s="243"/>
      <c r="K77" s="243"/>
      <c r="L77" s="243"/>
      <c r="M77" s="243"/>
      <c r="N77" s="65"/>
    </row>
    <row r="78" spans="1:18" ht="48.75" customHeight="1" x14ac:dyDescent="0.25">
      <c r="A78" s="14" t="s">
        <v>61</v>
      </c>
      <c r="B78" s="243" t="s">
        <v>146</v>
      </c>
      <c r="C78" s="243"/>
      <c r="D78" s="243"/>
      <c r="E78" s="243"/>
      <c r="F78" s="243"/>
      <c r="G78" s="243"/>
      <c r="H78" s="243"/>
      <c r="I78" s="243"/>
      <c r="J78" s="243"/>
      <c r="K78" s="243"/>
      <c r="L78" s="243"/>
      <c r="M78" s="243"/>
      <c r="N78" s="65"/>
    </row>
    <row r="79" spans="1:18" ht="21" customHeight="1" thickBot="1" x14ac:dyDescent="0.3">
      <c r="A79" s="324" t="s">
        <v>62</v>
      </c>
      <c r="B79" s="325"/>
      <c r="C79" s="325"/>
      <c r="D79" s="325"/>
      <c r="E79" s="325"/>
      <c r="F79" s="325"/>
      <c r="G79" s="325"/>
      <c r="H79" s="325"/>
      <c r="I79" s="325"/>
      <c r="J79" s="325"/>
      <c r="K79" s="325"/>
      <c r="L79" s="325"/>
      <c r="M79" s="326"/>
      <c r="N79" s="57">
        <f>IF(TYPE(Check34)=2,IF(LEN(TRIM(Check34))&gt;0,MAX(N75:N78),0),0)</f>
        <v>0</v>
      </c>
    </row>
    <row r="80" spans="1:18" ht="17.25" customHeight="1" thickBot="1" x14ac:dyDescent="0.3">
      <c r="A80" s="46">
        <v>13</v>
      </c>
      <c r="B80" s="360" t="s">
        <v>63</v>
      </c>
      <c r="C80" s="179"/>
      <c r="D80" s="179"/>
      <c r="E80" s="179"/>
      <c r="F80" s="179"/>
      <c r="G80" s="179"/>
      <c r="H80" s="179"/>
      <c r="I80" s="179"/>
      <c r="J80" s="179"/>
      <c r="K80" s="179"/>
      <c r="L80" s="179"/>
      <c r="M80" s="179"/>
      <c r="N80" s="398"/>
    </row>
    <row r="81" spans="1:19" ht="35.25" customHeight="1" thickTop="1" x14ac:dyDescent="0.25">
      <c r="A81" s="403"/>
      <c r="B81" s="218"/>
      <c r="C81" s="217" t="s">
        <v>12</v>
      </c>
      <c r="D81" s="364"/>
      <c r="E81" s="364"/>
      <c r="F81" s="218"/>
      <c r="G81" s="217" t="s">
        <v>147</v>
      </c>
      <c r="H81" s="364"/>
      <c r="I81" s="364"/>
      <c r="J81" s="364"/>
      <c r="K81" s="218"/>
      <c r="L81" s="211" t="s">
        <v>148</v>
      </c>
      <c r="M81" s="211"/>
      <c r="N81" s="397"/>
    </row>
    <row r="82" spans="1:19" ht="24" customHeight="1" thickBot="1" x14ac:dyDescent="0.3">
      <c r="A82" s="401" t="s">
        <v>64</v>
      </c>
      <c r="B82" s="402"/>
      <c r="C82" s="392">
        <f>Text212*Text229</f>
        <v>0</v>
      </c>
      <c r="D82" s="393"/>
      <c r="E82" s="393"/>
      <c r="F82" s="394"/>
      <c r="G82" s="392">
        <f>Text212*Text230</f>
        <v>0</v>
      </c>
      <c r="H82" s="393"/>
      <c r="I82" s="393"/>
      <c r="J82" s="393"/>
      <c r="K82" s="394"/>
      <c r="L82" s="390">
        <f>Text212*Text231</f>
        <v>0</v>
      </c>
      <c r="M82" s="390"/>
      <c r="N82" s="391"/>
    </row>
    <row r="83" spans="1:19" ht="16.5" thickTop="1" x14ac:dyDescent="0.25"/>
    <row r="86" spans="1:19" x14ac:dyDescent="0.25">
      <c r="N86" s="20"/>
      <c r="O86" s="20"/>
      <c r="P86" s="20"/>
      <c r="Q86" s="20"/>
      <c r="R86" s="20"/>
      <c r="S86" s="20"/>
    </row>
  </sheetData>
  <sheetProtection password="CF7A" sheet="1" objects="1" scenarios="1" selectLockedCells="1"/>
  <customSheetViews>
    <customSheetView guid="{17021DDE-0EDC-429C-8B34-14A1CA2E76B2}" showGridLines="0" showRowCol="0" hiddenColumns="1">
      <selection activeCell="N39" sqref="N39:N44"/>
      <rowBreaks count="2" manualBreakCount="2">
        <brk id="36" max="16383" man="1"/>
        <brk id="63" max="16383" man="1"/>
      </rowBreaks>
      <pageMargins left="0.59055118110236227" right="0.39370078740157483" top="0.59055118110236227" bottom="0.39370078740157483" header="0" footer="0"/>
      <pageSetup paperSize="9" orientation="portrait" blackAndWhite="1" r:id="rId1"/>
      <headerFooter alignWithMargins="0">
        <oddFooter>&amp;R&amp;9 1PP4  &amp;P</oddFooter>
      </headerFooter>
    </customSheetView>
  </customSheetViews>
  <mergeCells count="143">
    <mergeCell ref="I1:N2"/>
    <mergeCell ref="K40:M40"/>
    <mergeCell ref="B38:N38"/>
    <mergeCell ref="B40:F40"/>
    <mergeCell ref="E60:G60"/>
    <mergeCell ref="G42:J42"/>
    <mergeCell ref="K42:M42"/>
    <mergeCell ref="K39:M39"/>
    <mergeCell ref="A52:D52"/>
    <mergeCell ref="A49:D49"/>
    <mergeCell ref="E49:G49"/>
    <mergeCell ref="G44:J44"/>
    <mergeCell ref="G46:J46"/>
    <mergeCell ref="E53:G53"/>
    <mergeCell ref="A58:D58"/>
    <mergeCell ref="E58:G58"/>
    <mergeCell ref="F37:N37"/>
    <mergeCell ref="A15:N15"/>
    <mergeCell ref="A19:N19"/>
    <mergeCell ref="A23:N23"/>
    <mergeCell ref="G40:J40"/>
    <mergeCell ref="A22:N22"/>
    <mergeCell ref="A30:N30"/>
    <mergeCell ref="A31:N31"/>
    <mergeCell ref="G39:J39"/>
    <mergeCell ref="A26:N26"/>
    <mergeCell ref="A28:N28"/>
    <mergeCell ref="B39:F39"/>
    <mergeCell ref="G43:J43"/>
    <mergeCell ref="K43:M43"/>
    <mergeCell ref="A27:N27"/>
    <mergeCell ref="E55:G55"/>
    <mergeCell ref="H55:K55"/>
    <mergeCell ref="K41:M41"/>
    <mergeCell ref="H54:K54"/>
    <mergeCell ref="A18:N18"/>
    <mergeCell ref="A14:N14"/>
    <mergeCell ref="A16:N16"/>
    <mergeCell ref="A82:B82"/>
    <mergeCell ref="C81:F81"/>
    <mergeCell ref="C82:F82"/>
    <mergeCell ref="A81:B81"/>
    <mergeCell ref="A60:D60"/>
    <mergeCell ref="B41:F45"/>
    <mergeCell ref="A53:D53"/>
    <mergeCell ref="B47:N48"/>
    <mergeCell ref="A20:N20"/>
    <mergeCell ref="A34:N34"/>
    <mergeCell ref="B29:N29"/>
    <mergeCell ref="B33:N33"/>
    <mergeCell ref="A32:N32"/>
    <mergeCell ref="B37:E37"/>
    <mergeCell ref="A36:N36"/>
    <mergeCell ref="A62:D62"/>
    <mergeCell ref="E62:G62"/>
    <mergeCell ref="A63:D63"/>
    <mergeCell ref="E63:G63"/>
    <mergeCell ref="G41:J41"/>
    <mergeCell ref="L82:N82"/>
    <mergeCell ref="A11:B11"/>
    <mergeCell ref="A10:B10"/>
    <mergeCell ref="B66:G66"/>
    <mergeCell ref="H66:N66"/>
    <mergeCell ref="A61:D61"/>
    <mergeCell ref="E61:G61"/>
    <mergeCell ref="H61:K61"/>
    <mergeCell ref="H58:K58"/>
    <mergeCell ref="L58:N58"/>
    <mergeCell ref="A59:D59"/>
    <mergeCell ref="E59:G59"/>
    <mergeCell ref="B65:N65"/>
    <mergeCell ref="A64:D64"/>
    <mergeCell ref="E64:G64"/>
    <mergeCell ref="H52:K52"/>
    <mergeCell ref="L51:N51"/>
    <mergeCell ref="L52:N52"/>
    <mergeCell ref="A56:A57"/>
    <mergeCell ref="B56:N57"/>
    <mergeCell ref="H53:K53"/>
    <mergeCell ref="E51:G51"/>
    <mergeCell ref="E52:G52"/>
    <mergeCell ref="H51:K51"/>
    <mergeCell ref="L53:N53"/>
    <mergeCell ref="G82:K82"/>
    <mergeCell ref="G81:K81"/>
    <mergeCell ref="L81:N81"/>
    <mergeCell ref="B80:N80"/>
    <mergeCell ref="A35:N35"/>
    <mergeCell ref="A51:D51"/>
    <mergeCell ref="A66:A73"/>
    <mergeCell ref="B78:M78"/>
    <mergeCell ref="A79:M79"/>
    <mergeCell ref="H67:N73"/>
    <mergeCell ref="B74:N74"/>
    <mergeCell ref="B69:E69"/>
    <mergeCell ref="B67:E67"/>
    <mergeCell ref="H64:K64"/>
    <mergeCell ref="L64:N64"/>
    <mergeCell ref="B68:E68"/>
    <mergeCell ref="B71:E71"/>
    <mergeCell ref="B72:E72"/>
    <mergeCell ref="B73:E73"/>
    <mergeCell ref="G45:J45"/>
    <mergeCell ref="A50:D50"/>
    <mergeCell ref="E50:G50"/>
    <mergeCell ref="A47:A48"/>
    <mergeCell ref="L62:N62"/>
    <mergeCell ref="L63:N63"/>
    <mergeCell ref="H59:K59"/>
    <mergeCell ref="L59:N59"/>
    <mergeCell ref="L55:N55"/>
    <mergeCell ref="B77:M77"/>
    <mergeCell ref="H62:K62"/>
    <mergeCell ref="H63:K63"/>
    <mergeCell ref="B70:E70"/>
    <mergeCell ref="B75:M75"/>
    <mergeCell ref="B76:M76"/>
    <mergeCell ref="A55:D55"/>
    <mergeCell ref="H60:K60"/>
    <mergeCell ref="E8:H8"/>
    <mergeCell ref="E9:H9"/>
    <mergeCell ref="L4:N4"/>
    <mergeCell ref="E6:H6"/>
    <mergeCell ref="E7:H7"/>
    <mergeCell ref="C5:M5"/>
    <mergeCell ref="L54:N54"/>
    <mergeCell ref="L60:N60"/>
    <mergeCell ref="L61:N61"/>
    <mergeCell ref="A46:F46"/>
    <mergeCell ref="L49:N49"/>
    <mergeCell ref="L50:N50"/>
    <mergeCell ref="K44:M44"/>
    <mergeCell ref="H49:K49"/>
    <mergeCell ref="H50:K50"/>
    <mergeCell ref="K46:M46"/>
    <mergeCell ref="K45:M45"/>
    <mergeCell ref="B13:N13"/>
    <mergeCell ref="B17:N17"/>
    <mergeCell ref="B21:N21"/>
    <mergeCell ref="B25:N25"/>
    <mergeCell ref="A24:N24"/>
    <mergeCell ref="A54:D54"/>
    <mergeCell ref="E54:G54"/>
  </mergeCells>
  <phoneticPr fontId="6" type="noConversion"/>
  <dataValidations count="6">
    <dataValidation type="decimal" errorStyle="warning" allowBlank="1" showErrorMessage="1" error="Skaitinė reikšmė" sqref="P26">
      <formula1>0</formula1>
      <formula2>99999999999</formula2>
    </dataValidation>
    <dataValidation type="decimal" allowBlank="1" showErrorMessage="1" errorTitle="KLAIDA !" error="Įveskite skaičius !" sqref="G40:N45">
      <formula1>0</formula1>
      <formula2>99999999999999</formula2>
    </dataValidation>
    <dataValidation type="list" allowBlank="1" showInputMessage="1" showErrorMessage="1" sqref="F67:F73">
      <formula1>$P$67:$P$68</formula1>
    </dataValidation>
    <dataValidation type="date" errorStyle="warning" allowBlank="1" showErrorMessage="1" errorTitle="Įveskite teisingą datą" sqref="A22:N22">
      <formula1>25569</formula1>
      <formula2>42369</formula2>
    </dataValidation>
    <dataValidation type="decimal" allowBlank="1" showErrorMessage="1" errorTitle="Klaida" error="Įveskite skaičių iki  0,5" sqref="N76:N78">
      <formula1>0</formula1>
      <formula2>0.5</formula2>
    </dataValidation>
    <dataValidation type="decimal" allowBlank="1" showErrorMessage="1" errorTitle="Klaida" error="Įveskite skaičių ne didesnį už  0,5" sqref="N75">
      <formula1>0</formula1>
      <formula2>0.5</formula2>
    </dataValidation>
  </dataValidations>
  <pageMargins left="0.59055118110236227" right="0.39370078740157483" top="0.59055118110236227" bottom="0.39370078740157483" header="0" footer="0"/>
  <pageSetup paperSize="9" orientation="portrait" blackAndWhite="1" r:id="rId2"/>
  <headerFooter alignWithMargins="0">
    <oddFooter>&amp;R&amp;9 1PP4  &amp;P</oddFooter>
  </headerFooter>
  <rowBreaks count="2" manualBreakCount="2">
    <brk id="37" max="16383" man="1"/>
    <brk id="64"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showGridLines="0" showRowColHeaders="0" zoomScaleNormal="100" workbookViewId="0">
      <selection activeCell="A14" sqref="A14:N14"/>
    </sheetView>
  </sheetViews>
  <sheetFormatPr defaultRowHeight="15.75" x14ac:dyDescent="0.25"/>
  <cols>
    <col min="1" max="1" width="6.1640625" style="45" customWidth="1"/>
    <col min="2" max="2" width="9.33203125" style="45"/>
    <col min="3" max="3" width="4.5" style="45" customWidth="1"/>
    <col min="4" max="4" width="9" style="45" customWidth="1"/>
    <col min="5" max="5" width="8.5" style="45" customWidth="1"/>
    <col min="6" max="6" width="4" style="45" customWidth="1"/>
    <col min="7" max="7" width="10.6640625" style="45" customWidth="1"/>
    <col min="8" max="8" width="5.33203125" style="45" customWidth="1"/>
    <col min="9" max="9" width="2.83203125" style="45" customWidth="1"/>
    <col min="10" max="10" width="2.5" style="45" customWidth="1"/>
    <col min="11" max="11" width="5.33203125" style="45" customWidth="1"/>
    <col min="12" max="12" width="7.33203125" style="45" customWidth="1"/>
    <col min="13" max="13" width="8.33203125" style="45" customWidth="1"/>
    <col min="14" max="14" width="19.5" style="45" customWidth="1"/>
    <col min="15" max="15" width="1.83203125" style="45" customWidth="1"/>
    <col min="16" max="16" width="2.83203125" style="45" hidden="1" customWidth="1"/>
    <col min="17" max="16384" width="9.33203125" style="45"/>
  </cols>
  <sheetData>
    <row r="1" spans="1:14" ht="14.25" customHeight="1" x14ac:dyDescent="0.25">
      <c r="A1" s="7"/>
      <c r="I1" s="404" t="s">
        <v>138</v>
      </c>
      <c r="J1" s="404"/>
      <c r="K1" s="404"/>
      <c r="L1" s="404"/>
      <c r="M1" s="404"/>
      <c r="N1" s="404"/>
    </row>
    <row r="2" spans="1:14" ht="16.5" customHeight="1" x14ac:dyDescent="0.25">
      <c r="A2" s="2"/>
      <c r="I2" s="404"/>
      <c r="J2" s="404"/>
      <c r="K2" s="404"/>
      <c r="L2" s="404"/>
      <c r="M2" s="404"/>
      <c r="N2" s="404"/>
    </row>
    <row r="3" spans="1:14" ht="16.5" customHeight="1" x14ac:dyDescent="0.25">
      <c r="A3" s="2"/>
      <c r="I3" s="111"/>
      <c r="J3" s="111"/>
      <c r="K3" s="111"/>
      <c r="L3" s="111"/>
      <c r="M3" s="111"/>
      <c r="N3" s="111"/>
    </row>
    <row r="4" spans="1:14" ht="16.5" customHeight="1" x14ac:dyDescent="0.25">
      <c r="A4" s="2"/>
      <c r="E4" s="45" t="s">
        <v>150</v>
      </c>
      <c r="L4" s="408"/>
      <c r="M4" s="409"/>
      <c r="N4" s="409"/>
    </row>
    <row r="5" spans="1:14" x14ac:dyDescent="0.25">
      <c r="A5" s="1"/>
      <c r="C5" s="167" t="s">
        <v>38</v>
      </c>
      <c r="D5" s="167"/>
      <c r="E5" s="167"/>
      <c r="F5" s="167"/>
      <c r="G5" s="167"/>
      <c r="H5" s="167"/>
      <c r="I5" s="167"/>
      <c r="J5" s="167"/>
      <c r="K5" s="167"/>
      <c r="L5" s="167"/>
      <c r="M5" s="167"/>
    </row>
    <row r="6" spans="1:14" x14ac:dyDescent="0.25">
      <c r="A6" s="1"/>
      <c r="C6" s="1"/>
      <c r="D6" s="1"/>
      <c r="E6" s="410" t="str">
        <f>'1F'!E11</f>
        <v xml:space="preserve">    -  -  </v>
      </c>
      <c r="F6" s="411"/>
      <c r="G6" s="411"/>
      <c r="H6" s="411"/>
      <c r="I6" s="1"/>
      <c r="J6" s="1"/>
      <c r="K6" s="1"/>
      <c r="L6" s="1"/>
      <c r="M6" s="1"/>
    </row>
    <row r="7" spans="1:14" ht="11.25" customHeight="1" x14ac:dyDescent="0.25">
      <c r="A7" s="1"/>
      <c r="C7" s="1"/>
      <c r="D7" s="1"/>
      <c r="E7" s="407" t="s">
        <v>0</v>
      </c>
      <c r="F7" s="168"/>
      <c r="G7" s="168"/>
      <c r="H7" s="168"/>
      <c r="I7" s="1"/>
      <c r="J7" s="1"/>
      <c r="K7" s="1"/>
      <c r="L7" s="1"/>
      <c r="M7" s="1"/>
    </row>
    <row r="8" spans="1:14" x14ac:dyDescent="0.25">
      <c r="A8" s="1"/>
      <c r="C8" s="1"/>
      <c r="D8" s="1"/>
      <c r="E8" s="405" t="str">
        <f>'1F'!E13</f>
        <v xml:space="preserve"> </v>
      </c>
      <c r="F8" s="406"/>
      <c r="G8" s="406"/>
      <c r="H8" s="406"/>
      <c r="I8" s="1"/>
      <c r="J8" s="1"/>
      <c r="K8" s="1"/>
      <c r="L8" s="1"/>
      <c r="M8" s="1"/>
    </row>
    <row r="9" spans="1:14" ht="12.75" customHeight="1" thickBot="1" x14ac:dyDescent="0.3">
      <c r="A9" s="2"/>
      <c r="E9" s="407" t="s">
        <v>94</v>
      </c>
      <c r="F9" s="168"/>
      <c r="G9" s="168"/>
      <c r="H9" s="168"/>
    </row>
    <row r="10" spans="1:14" ht="16.5" customHeight="1" thickBot="1" x14ac:dyDescent="0.3">
      <c r="A10" s="171" t="s">
        <v>1</v>
      </c>
      <c r="B10" s="370"/>
      <c r="C10" s="95" t="str">
        <f>'1F'!Check16</f>
        <v xml:space="preserve"> </v>
      </c>
    </row>
    <row r="11" spans="1:14" ht="17.25" customHeight="1" thickBot="1" x14ac:dyDescent="0.3">
      <c r="A11" s="171" t="s">
        <v>2</v>
      </c>
      <c r="B11" s="369"/>
      <c r="C11" s="63" t="str">
        <f>'1F'!C16</f>
        <v xml:space="preserve"> </v>
      </c>
    </row>
    <row r="12" spans="1:14" ht="5.25" customHeight="1" thickBot="1" x14ac:dyDescent="0.3">
      <c r="A12" s="2"/>
    </row>
    <row r="13" spans="1:14" ht="18" customHeight="1" thickTop="1" thickBot="1" x14ac:dyDescent="0.3">
      <c r="A13" s="5">
        <v>1</v>
      </c>
      <c r="B13" s="416" t="s">
        <v>39</v>
      </c>
      <c r="C13" s="417"/>
      <c r="D13" s="417"/>
      <c r="E13" s="417"/>
      <c r="F13" s="417"/>
      <c r="G13" s="417"/>
      <c r="H13" s="417"/>
      <c r="I13" s="417"/>
      <c r="J13" s="417"/>
      <c r="K13" s="417"/>
      <c r="L13" s="417"/>
      <c r="M13" s="417"/>
      <c r="N13" s="418"/>
    </row>
    <row r="14" spans="1:14" ht="18" customHeight="1" thickTop="1" x14ac:dyDescent="0.25">
      <c r="A14" s="329"/>
      <c r="B14" s="330"/>
      <c r="C14" s="330"/>
      <c r="D14" s="330"/>
      <c r="E14" s="330"/>
      <c r="F14" s="330"/>
      <c r="G14" s="330"/>
      <c r="H14" s="330"/>
      <c r="I14" s="330"/>
      <c r="J14" s="330"/>
      <c r="K14" s="330"/>
      <c r="L14" s="330"/>
      <c r="M14" s="330"/>
      <c r="N14" s="331"/>
    </row>
    <row r="15" spans="1:14" ht="18" customHeight="1" x14ac:dyDescent="0.25">
      <c r="A15" s="309"/>
      <c r="B15" s="310"/>
      <c r="C15" s="310"/>
      <c r="D15" s="310"/>
      <c r="E15" s="310"/>
      <c r="F15" s="310"/>
      <c r="G15" s="310"/>
      <c r="H15" s="310"/>
      <c r="I15" s="310"/>
      <c r="J15" s="310"/>
      <c r="K15" s="310"/>
      <c r="L15" s="310"/>
      <c r="M15" s="310"/>
      <c r="N15" s="311"/>
    </row>
    <row r="16" spans="1:14" ht="18" customHeight="1" thickBot="1" x14ac:dyDescent="0.3">
      <c r="A16" s="332"/>
      <c r="B16" s="333"/>
      <c r="C16" s="333"/>
      <c r="D16" s="333"/>
      <c r="E16" s="333"/>
      <c r="F16" s="333"/>
      <c r="G16" s="333"/>
      <c r="H16" s="333"/>
      <c r="I16" s="333"/>
      <c r="J16" s="333"/>
      <c r="K16" s="333"/>
      <c r="L16" s="333"/>
      <c r="M16" s="333"/>
      <c r="N16" s="334"/>
    </row>
    <row r="17" spans="1:14" ht="18" customHeight="1" thickTop="1" thickBot="1" x14ac:dyDescent="0.3">
      <c r="A17" s="5">
        <v>2</v>
      </c>
      <c r="B17" s="213" t="s">
        <v>95</v>
      </c>
      <c r="C17" s="322"/>
      <c r="D17" s="322"/>
      <c r="E17" s="322"/>
      <c r="F17" s="322"/>
      <c r="G17" s="322"/>
      <c r="H17" s="322"/>
      <c r="I17" s="322"/>
      <c r="J17" s="322"/>
      <c r="K17" s="322"/>
      <c r="L17" s="322"/>
      <c r="M17" s="322"/>
      <c r="N17" s="323"/>
    </row>
    <row r="18" spans="1:14" ht="18" customHeight="1" thickTop="1" x14ac:dyDescent="0.25">
      <c r="A18" s="161"/>
      <c r="B18" s="162"/>
      <c r="C18" s="162"/>
      <c r="D18" s="162"/>
      <c r="E18" s="162"/>
      <c r="F18" s="162"/>
      <c r="G18" s="162"/>
      <c r="H18" s="162"/>
      <c r="I18" s="162"/>
      <c r="J18" s="162"/>
      <c r="K18" s="162"/>
      <c r="L18" s="162"/>
      <c r="M18" s="162"/>
      <c r="N18" s="163"/>
    </row>
    <row r="19" spans="1:14" ht="18" customHeight="1" x14ac:dyDescent="0.25">
      <c r="A19" s="309"/>
      <c r="B19" s="310"/>
      <c r="C19" s="310"/>
      <c r="D19" s="310"/>
      <c r="E19" s="310"/>
      <c r="F19" s="310"/>
      <c r="G19" s="310"/>
      <c r="H19" s="310"/>
      <c r="I19" s="310"/>
      <c r="J19" s="310"/>
      <c r="K19" s="310"/>
      <c r="L19" s="310"/>
      <c r="M19" s="310"/>
      <c r="N19" s="311"/>
    </row>
    <row r="20" spans="1:14" ht="18" customHeight="1" thickBot="1" x14ac:dyDescent="0.3">
      <c r="A20" s="332"/>
      <c r="B20" s="333"/>
      <c r="C20" s="333"/>
      <c r="D20" s="333"/>
      <c r="E20" s="333"/>
      <c r="F20" s="333"/>
      <c r="G20" s="333"/>
      <c r="H20" s="333"/>
      <c r="I20" s="333"/>
      <c r="J20" s="333"/>
      <c r="K20" s="333"/>
      <c r="L20" s="333"/>
      <c r="M20" s="333"/>
      <c r="N20" s="334"/>
    </row>
    <row r="21" spans="1:14" ht="18" customHeight="1" thickTop="1" thickBot="1" x14ac:dyDescent="0.3">
      <c r="A21" s="5">
        <v>3</v>
      </c>
      <c r="B21" s="213" t="s">
        <v>40</v>
      </c>
      <c r="C21" s="322"/>
      <c r="D21" s="322"/>
      <c r="E21" s="322"/>
      <c r="F21" s="322"/>
      <c r="G21" s="322"/>
      <c r="H21" s="322"/>
      <c r="I21" s="322"/>
      <c r="J21" s="322"/>
      <c r="K21" s="322"/>
      <c r="L21" s="322"/>
      <c r="M21" s="322"/>
      <c r="N21" s="323"/>
    </row>
    <row r="22" spans="1:14" ht="18" customHeight="1" thickTop="1" x14ac:dyDescent="0.25">
      <c r="A22" s="164"/>
      <c r="B22" s="165"/>
      <c r="C22" s="165"/>
      <c r="D22" s="165"/>
      <c r="E22" s="165"/>
      <c r="F22" s="165"/>
      <c r="G22" s="165"/>
      <c r="H22" s="165"/>
      <c r="I22" s="165"/>
      <c r="J22" s="165"/>
      <c r="K22" s="165"/>
      <c r="L22" s="165"/>
      <c r="M22" s="165"/>
      <c r="N22" s="166"/>
    </row>
    <row r="23" spans="1:14" ht="18" customHeight="1" x14ac:dyDescent="0.25">
      <c r="A23" s="309"/>
      <c r="B23" s="310"/>
      <c r="C23" s="310"/>
      <c r="D23" s="310"/>
      <c r="E23" s="310"/>
      <c r="F23" s="310"/>
      <c r="G23" s="310"/>
      <c r="H23" s="310"/>
      <c r="I23" s="310"/>
      <c r="J23" s="310"/>
      <c r="K23" s="310"/>
      <c r="L23" s="310"/>
      <c r="M23" s="310"/>
      <c r="N23" s="311"/>
    </row>
    <row r="24" spans="1:14" ht="18" customHeight="1" thickBot="1" x14ac:dyDescent="0.3">
      <c r="A24" s="332"/>
      <c r="B24" s="333"/>
      <c r="C24" s="333"/>
      <c r="D24" s="333"/>
      <c r="E24" s="333"/>
      <c r="F24" s="333"/>
      <c r="G24" s="333"/>
      <c r="H24" s="333"/>
      <c r="I24" s="333"/>
      <c r="J24" s="333"/>
      <c r="K24" s="333"/>
      <c r="L24" s="333"/>
      <c r="M24" s="333"/>
      <c r="N24" s="334"/>
    </row>
    <row r="25" spans="1:14" ht="18" customHeight="1" thickTop="1" thickBot="1" x14ac:dyDescent="0.3">
      <c r="A25" s="5">
        <v>4</v>
      </c>
      <c r="B25" s="213" t="s">
        <v>79</v>
      </c>
      <c r="C25" s="322"/>
      <c r="D25" s="322"/>
      <c r="E25" s="322"/>
      <c r="F25" s="322"/>
      <c r="G25" s="322"/>
      <c r="H25" s="322"/>
      <c r="I25" s="322"/>
      <c r="J25" s="322"/>
      <c r="K25" s="322"/>
      <c r="L25" s="322"/>
      <c r="M25" s="322"/>
      <c r="N25" s="323"/>
    </row>
    <row r="26" spans="1:14" ht="18" customHeight="1" thickTop="1" x14ac:dyDescent="0.25">
      <c r="A26" s="341"/>
      <c r="B26" s="342"/>
      <c r="C26" s="342"/>
      <c r="D26" s="342"/>
      <c r="E26" s="342"/>
      <c r="F26" s="342"/>
      <c r="G26" s="342"/>
      <c r="H26" s="342"/>
      <c r="I26" s="342"/>
      <c r="J26" s="342"/>
      <c r="K26" s="342"/>
      <c r="L26" s="342"/>
      <c r="M26" s="342"/>
      <c r="N26" s="343"/>
    </row>
    <row r="27" spans="1:14" ht="18" customHeight="1" x14ac:dyDescent="0.25">
      <c r="A27" s="309"/>
      <c r="B27" s="310"/>
      <c r="C27" s="310"/>
      <c r="D27" s="310"/>
      <c r="E27" s="310"/>
      <c r="F27" s="310"/>
      <c r="G27" s="310"/>
      <c r="H27" s="310"/>
      <c r="I27" s="310"/>
      <c r="J27" s="310"/>
      <c r="K27" s="310"/>
      <c r="L27" s="310"/>
      <c r="M27" s="310"/>
      <c r="N27" s="311"/>
    </row>
    <row r="28" spans="1:14" ht="18" customHeight="1" thickBot="1" x14ac:dyDescent="0.3">
      <c r="A28" s="312"/>
      <c r="B28" s="313"/>
      <c r="C28" s="313"/>
      <c r="D28" s="313"/>
      <c r="E28" s="313"/>
      <c r="F28" s="313"/>
      <c r="G28" s="313"/>
      <c r="H28" s="313"/>
      <c r="I28" s="313"/>
      <c r="J28" s="313"/>
      <c r="K28" s="313"/>
      <c r="L28" s="313"/>
      <c r="M28" s="313"/>
      <c r="N28" s="314"/>
    </row>
    <row r="29" spans="1:14" ht="18" customHeight="1" thickTop="1" thickBot="1" x14ac:dyDescent="0.3">
      <c r="A29" s="5">
        <v>5</v>
      </c>
      <c r="B29" s="219" t="s">
        <v>41</v>
      </c>
      <c r="C29" s="315"/>
      <c r="D29" s="315"/>
      <c r="E29" s="315"/>
      <c r="F29" s="315"/>
      <c r="G29" s="315"/>
      <c r="H29" s="315"/>
      <c r="I29" s="315"/>
      <c r="J29" s="315"/>
      <c r="K29" s="315"/>
      <c r="L29" s="315"/>
      <c r="M29" s="315"/>
      <c r="N29" s="316"/>
    </row>
    <row r="30" spans="1:14" ht="18" customHeight="1" thickTop="1" x14ac:dyDescent="0.25">
      <c r="A30" s="344"/>
      <c r="B30" s="345"/>
      <c r="C30" s="345"/>
      <c r="D30" s="345"/>
      <c r="E30" s="345"/>
      <c r="F30" s="345"/>
      <c r="G30" s="345"/>
      <c r="H30" s="345"/>
      <c r="I30" s="345"/>
      <c r="J30" s="345"/>
      <c r="K30" s="345"/>
      <c r="L30" s="345"/>
      <c r="M30" s="345"/>
      <c r="N30" s="346"/>
    </row>
    <row r="31" spans="1:14" ht="18" customHeight="1" x14ac:dyDescent="0.25">
      <c r="A31" s="309"/>
      <c r="B31" s="310"/>
      <c r="C31" s="310"/>
      <c r="D31" s="310"/>
      <c r="E31" s="310"/>
      <c r="F31" s="310"/>
      <c r="G31" s="310"/>
      <c r="H31" s="310"/>
      <c r="I31" s="310"/>
      <c r="J31" s="310"/>
      <c r="K31" s="310"/>
      <c r="L31" s="310"/>
      <c r="M31" s="310"/>
      <c r="N31" s="311"/>
    </row>
    <row r="32" spans="1:14" ht="18" customHeight="1" thickBot="1" x14ac:dyDescent="0.3">
      <c r="A32" s="312"/>
      <c r="B32" s="313"/>
      <c r="C32" s="313"/>
      <c r="D32" s="313"/>
      <c r="E32" s="313"/>
      <c r="F32" s="313"/>
      <c r="G32" s="313"/>
      <c r="H32" s="313"/>
      <c r="I32" s="313"/>
      <c r="J32" s="313"/>
      <c r="K32" s="313"/>
      <c r="L32" s="313"/>
      <c r="M32" s="313"/>
      <c r="N32" s="314"/>
    </row>
    <row r="33" spans="1:17" ht="18" customHeight="1" thickTop="1" thickBot="1" x14ac:dyDescent="0.3">
      <c r="A33" s="5">
        <v>6</v>
      </c>
      <c r="B33" s="213" t="s">
        <v>96</v>
      </c>
      <c r="C33" s="347"/>
      <c r="D33" s="347"/>
      <c r="E33" s="347"/>
      <c r="F33" s="347"/>
      <c r="G33" s="347"/>
      <c r="H33" s="347"/>
      <c r="I33" s="347"/>
      <c r="J33" s="347"/>
      <c r="K33" s="347"/>
      <c r="L33" s="347"/>
      <c r="M33" s="347"/>
      <c r="N33" s="348"/>
      <c r="Q33" s="47"/>
    </row>
    <row r="34" spans="1:17" ht="18" customHeight="1" thickTop="1" x14ac:dyDescent="0.25">
      <c r="A34" s="161"/>
      <c r="B34" s="162"/>
      <c r="C34" s="162"/>
      <c r="D34" s="162"/>
      <c r="E34" s="162"/>
      <c r="F34" s="162"/>
      <c r="G34" s="162"/>
      <c r="H34" s="162"/>
      <c r="I34" s="162"/>
      <c r="J34" s="162"/>
      <c r="K34" s="162"/>
      <c r="L34" s="162"/>
      <c r="M34" s="162"/>
      <c r="N34" s="163"/>
      <c r="Q34" s="47"/>
    </row>
    <row r="35" spans="1:17" ht="18" customHeight="1" x14ac:dyDescent="0.25">
      <c r="A35" s="309"/>
      <c r="B35" s="310"/>
      <c r="C35" s="310"/>
      <c r="D35" s="310"/>
      <c r="E35" s="310"/>
      <c r="F35" s="310"/>
      <c r="G35" s="310"/>
      <c r="H35" s="310"/>
      <c r="I35" s="310"/>
      <c r="J35" s="310"/>
      <c r="K35" s="310"/>
      <c r="L35" s="310"/>
      <c r="M35" s="310"/>
      <c r="N35" s="311"/>
      <c r="Q35" s="47"/>
    </row>
    <row r="36" spans="1:17" ht="18" customHeight="1" thickBot="1" x14ac:dyDescent="0.3">
      <c r="A36" s="312"/>
      <c r="B36" s="313"/>
      <c r="C36" s="313"/>
      <c r="D36" s="313"/>
      <c r="E36" s="313"/>
      <c r="F36" s="313"/>
      <c r="G36" s="313"/>
      <c r="H36" s="313"/>
      <c r="I36" s="313"/>
      <c r="J36" s="313"/>
      <c r="K36" s="313"/>
      <c r="L36" s="313"/>
      <c r="M36" s="313"/>
      <c r="N36" s="314"/>
    </row>
    <row r="37" spans="1:17" ht="31.5" customHeight="1" thickTop="1" thickBot="1" x14ac:dyDescent="0.3">
      <c r="A37" s="98">
        <v>7</v>
      </c>
      <c r="B37" s="335" t="s">
        <v>97</v>
      </c>
      <c r="C37" s="336"/>
      <c r="D37" s="336"/>
      <c r="E37" s="337"/>
      <c r="F37" s="338"/>
      <c r="G37" s="339"/>
      <c r="H37" s="339"/>
      <c r="I37" s="339"/>
      <c r="J37" s="339"/>
      <c r="K37" s="339"/>
      <c r="L37" s="339"/>
      <c r="M37" s="339"/>
      <c r="N37" s="340"/>
    </row>
    <row r="38" spans="1:17" ht="17.25" customHeight="1" thickBot="1" x14ac:dyDescent="0.3">
      <c r="A38" s="48">
        <v>8</v>
      </c>
      <c r="B38" s="213" t="s">
        <v>65</v>
      </c>
      <c r="C38" s="322"/>
      <c r="D38" s="322"/>
      <c r="E38" s="322"/>
      <c r="F38" s="322"/>
      <c r="G38" s="322"/>
      <c r="H38" s="322"/>
      <c r="I38" s="322"/>
      <c r="J38" s="322"/>
      <c r="K38" s="322"/>
      <c r="L38" s="322"/>
      <c r="M38" s="322"/>
      <c r="N38" s="323"/>
    </row>
    <row r="39" spans="1:17" ht="47.25" customHeight="1" thickTop="1" x14ac:dyDescent="0.25">
      <c r="A39" s="16"/>
      <c r="B39" s="211"/>
      <c r="C39" s="211"/>
      <c r="D39" s="211"/>
      <c r="E39" s="211"/>
      <c r="F39" s="211"/>
      <c r="G39" s="321" t="s">
        <v>12</v>
      </c>
      <c r="H39" s="321"/>
      <c r="I39" s="321"/>
      <c r="J39" s="321"/>
      <c r="K39" s="211" t="s">
        <v>136</v>
      </c>
      <c r="L39" s="211"/>
      <c r="M39" s="211"/>
      <c r="N39" s="12" t="s">
        <v>139</v>
      </c>
    </row>
    <row r="40" spans="1:17" ht="47.25" customHeight="1" x14ac:dyDescent="0.25">
      <c r="A40" s="13" t="s">
        <v>42</v>
      </c>
      <c r="B40" s="318" t="s">
        <v>43</v>
      </c>
      <c r="C40" s="319"/>
      <c r="D40" s="319"/>
      <c r="E40" s="319"/>
      <c r="F40" s="320"/>
      <c r="G40" s="308"/>
      <c r="H40" s="308"/>
      <c r="I40" s="308"/>
      <c r="J40" s="308"/>
      <c r="K40" s="308"/>
      <c r="L40" s="308"/>
      <c r="M40" s="308"/>
      <c r="N40" s="88"/>
    </row>
    <row r="41" spans="1:17" ht="18" customHeight="1" x14ac:dyDescent="0.35">
      <c r="A41" s="15" t="s">
        <v>44</v>
      </c>
      <c r="B41" s="299" t="s">
        <v>140</v>
      </c>
      <c r="C41" s="300"/>
      <c r="D41" s="300"/>
      <c r="E41" s="300"/>
      <c r="F41" s="301"/>
      <c r="G41" s="308"/>
      <c r="H41" s="308"/>
      <c r="I41" s="308"/>
      <c r="J41" s="308"/>
      <c r="K41" s="308"/>
      <c r="L41" s="308"/>
      <c r="M41" s="308"/>
      <c r="N41" s="88"/>
    </row>
    <row r="42" spans="1:17" ht="18" customHeight="1" x14ac:dyDescent="0.25">
      <c r="A42" s="13" t="s">
        <v>45</v>
      </c>
      <c r="B42" s="302"/>
      <c r="C42" s="467"/>
      <c r="D42" s="467"/>
      <c r="E42" s="467"/>
      <c r="F42" s="304"/>
      <c r="G42" s="308" t="s">
        <v>10</v>
      </c>
      <c r="H42" s="308"/>
      <c r="I42" s="308"/>
      <c r="J42" s="308"/>
      <c r="K42" s="308" t="s">
        <v>10</v>
      </c>
      <c r="L42" s="308"/>
      <c r="M42" s="308"/>
      <c r="N42" s="88" t="s">
        <v>10</v>
      </c>
    </row>
    <row r="43" spans="1:17" ht="18" customHeight="1" x14ac:dyDescent="0.25">
      <c r="A43" s="13" t="s">
        <v>98</v>
      </c>
      <c r="B43" s="302"/>
      <c r="C43" s="467"/>
      <c r="D43" s="467"/>
      <c r="E43" s="467"/>
      <c r="F43" s="304"/>
      <c r="G43" s="308"/>
      <c r="H43" s="308"/>
      <c r="I43" s="308"/>
      <c r="J43" s="308"/>
      <c r="K43" s="308"/>
      <c r="L43" s="308"/>
      <c r="M43" s="308"/>
      <c r="N43" s="88"/>
    </row>
    <row r="44" spans="1:17" ht="18" customHeight="1" x14ac:dyDescent="0.25">
      <c r="A44" s="13" t="s">
        <v>99</v>
      </c>
      <c r="B44" s="302"/>
      <c r="C44" s="467"/>
      <c r="D44" s="467"/>
      <c r="E44" s="467"/>
      <c r="F44" s="304"/>
      <c r="G44" s="308"/>
      <c r="H44" s="308"/>
      <c r="I44" s="308"/>
      <c r="J44" s="308"/>
      <c r="K44" s="308" t="s">
        <v>10</v>
      </c>
      <c r="L44" s="308"/>
      <c r="M44" s="308"/>
      <c r="N44" s="88" t="s">
        <v>10</v>
      </c>
    </row>
    <row r="45" spans="1:17" ht="18" customHeight="1" x14ac:dyDescent="0.25">
      <c r="A45" s="13" t="s">
        <v>100</v>
      </c>
      <c r="B45" s="305"/>
      <c r="C45" s="306"/>
      <c r="D45" s="306"/>
      <c r="E45" s="306"/>
      <c r="F45" s="307"/>
      <c r="G45" s="308" t="s">
        <v>10</v>
      </c>
      <c r="H45" s="308"/>
      <c r="I45" s="308"/>
      <c r="J45" s="308"/>
      <c r="K45" s="308" t="s">
        <v>10</v>
      </c>
      <c r="L45" s="308"/>
      <c r="M45" s="308"/>
      <c r="N45" s="88" t="s">
        <v>10</v>
      </c>
    </row>
    <row r="46" spans="1:17" ht="18.75" customHeight="1" thickBot="1" x14ac:dyDescent="0.3">
      <c r="A46" s="324" t="s">
        <v>46</v>
      </c>
      <c r="B46" s="325"/>
      <c r="C46" s="325"/>
      <c r="D46" s="325"/>
      <c r="E46" s="325"/>
      <c r="F46" s="326"/>
      <c r="G46" s="327">
        <f>SUM(G40:J45)</f>
        <v>0</v>
      </c>
      <c r="H46" s="327"/>
      <c r="I46" s="327"/>
      <c r="J46" s="328"/>
      <c r="K46" s="327">
        <f>SUM(K40:M45)</f>
        <v>0</v>
      </c>
      <c r="L46" s="327"/>
      <c r="M46" s="328"/>
      <c r="N46" s="89">
        <f>SUM(N40:N45)</f>
        <v>0</v>
      </c>
    </row>
    <row r="47" spans="1:17" ht="18" customHeight="1" x14ac:dyDescent="0.25">
      <c r="A47" s="297">
        <v>9</v>
      </c>
      <c r="B47" s="358" t="s">
        <v>141</v>
      </c>
      <c r="C47" s="412"/>
      <c r="D47" s="412"/>
      <c r="E47" s="412"/>
      <c r="F47" s="412"/>
      <c r="G47" s="412"/>
      <c r="H47" s="412"/>
      <c r="I47" s="412"/>
      <c r="J47" s="412"/>
      <c r="K47" s="412"/>
      <c r="L47" s="412"/>
      <c r="M47" s="412"/>
      <c r="N47" s="413"/>
    </row>
    <row r="48" spans="1:17" ht="16.5" thickBot="1" x14ac:dyDescent="0.3">
      <c r="A48" s="298"/>
      <c r="B48" s="179"/>
      <c r="C48" s="179"/>
      <c r="D48" s="179"/>
      <c r="E48" s="179"/>
      <c r="F48" s="179"/>
      <c r="G48" s="179"/>
      <c r="H48" s="179"/>
      <c r="I48" s="179"/>
      <c r="J48" s="179"/>
      <c r="K48" s="179"/>
      <c r="L48" s="179"/>
      <c r="M48" s="179"/>
      <c r="N48" s="398"/>
    </row>
    <row r="49" spans="1:14" ht="34.5" customHeight="1" thickTop="1" x14ac:dyDescent="0.25">
      <c r="A49" s="362" t="s">
        <v>47</v>
      </c>
      <c r="B49" s="211"/>
      <c r="C49" s="211"/>
      <c r="D49" s="211"/>
      <c r="E49" s="211" t="s">
        <v>101</v>
      </c>
      <c r="F49" s="211"/>
      <c r="G49" s="211"/>
      <c r="H49" s="217" t="s">
        <v>80</v>
      </c>
      <c r="I49" s="364"/>
      <c r="J49" s="364"/>
      <c r="K49" s="218"/>
      <c r="L49" s="217" t="s">
        <v>48</v>
      </c>
      <c r="M49" s="414"/>
      <c r="N49" s="415"/>
    </row>
    <row r="50" spans="1:14" ht="27.95" customHeight="1" x14ac:dyDescent="0.25">
      <c r="A50" s="287"/>
      <c r="B50" s="288"/>
      <c r="C50" s="288"/>
      <c r="D50" s="289"/>
      <c r="E50" s="290"/>
      <c r="F50" s="290"/>
      <c r="G50" s="290"/>
      <c r="H50" s="291"/>
      <c r="I50" s="292"/>
      <c r="J50" s="292"/>
      <c r="K50" s="293"/>
      <c r="L50" s="294"/>
      <c r="M50" s="295"/>
      <c r="N50" s="296"/>
    </row>
    <row r="51" spans="1:14" ht="27.95" customHeight="1" x14ac:dyDescent="0.25">
      <c r="A51" s="317"/>
      <c r="B51" s="290"/>
      <c r="C51" s="290"/>
      <c r="D51" s="290"/>
      <c r="E51" s="290"/>
      <c r="F51" s="290"/>
      <c r="G51" s="290"/>
      <c r="H51" s="291"/>
      <c r="I51" s="292"/>
      <c r="J51" s="292"/>
      <c r="K51" s="293"/>
      <c r="L51" s="294"/>
      <c r="M51" s="295"/>
      <c r="N51" s="296"/>
    </row>
    <row r="52" spans="1:14" ht="27.95" customHeight="1" x14ac:dyDescent="0.25">
      <c r="A52" s="317"/>
      <c r="B52" s="290"/>
      <c r="C52" s="290"/>
      <c r="D52" s="290"/>
      <c r="E52" s="290"/>
      <c r="F52" s="290"/>
      <c r="G52" s="290"/>
      <c r="H52" s="291"/>
      <c r="I52" s="292"/>
      <c r="J52" s="292"/>
      <c r="K52" s="293"/>
      <c r="L52" s="294"/>
      <c r="M52" s="295"/>
      <c r="N52" s="296"/>
    </row>
    <row r="53" spans="1:14" ht="27.95" customHeight="1" x14ac:dyDescent="0.25">
      <c r="A53" s="317"/>
      <c r="B53" s="290"/>
      <c r="C53" s="290"/>
      <c r="D53" s="290"/>
      <c r="E53" s="290"/>
      <c r="F53" s="290"/>
      <c r="G53" s="290"/>
      <c r="H53" s="291"/>
      <c r="I53" s="292"/>
      <c r="J53" s="292"/>
      <c r="K53" s="293"/>
      <c r="L53" s="294"/>
      <c r="M53" s="295"/>
      <c r="N53" s="296"/>
    </row>
    <row r="54" spans="1:14" ht="27.95" customHeight="1" x14ac:dyDescent="0.25">
      <c r="A54" s="317"/>
      <c r="B54" s="290"/>
      <c r="C54" s="290"/>
      <c r="D54" s="290"/>
      <c r="E54" s="290"/>
      <c r="F54" s="290"/>
      <c r="G54" s="290"/>
      <c r="H54" s="291"/>
      <c r="I54" s="292"/>
      <c r="J54" s="292"/>
      <c r="K54" s="293"/>
      <c r="L54" s="294"/>
      <c r="M54" s="295"/>
      <c r="N54" s="296"/>
    </row>
    <row r="55" spans="1:14" ht="27.95" customHeight="1" thickBot="1" x14ac:dyDescent="0.3">
      <c r="A55" s="349"/>
      <c r="B55" s="350"/>
      <c r="C55" s="350"/>
      <c r="D55" s="351"/>
      <c r="E55" s="352"/>
      <c r="F55" s="350"/>
      <c r="G55" s="351"/>
      <c r="H55" s="353"/>
      <c r="I55" s="468"/>
      <c r="J55" s="468"/>
      <c r="K55" s="469"/>
      <c r="L55" s="352"/>
      <c r="M55" s="380"/>
      <c r="N55" s="381"/>
    </row>
    <row r="56" spans="1:14" ht="15" customHeight="1" x14ac:dyDescent="0.25">
      <c r="A56" s="297">
        <v>10</v>
      </c>
      <c r="B56" s="357" t="s">
        <v>142</v>
      </c>
      <c r="C56" s="358"/>
      <c r="D56" s="358"/>
      <c r="E56" s="358"/>
      <c r="F56" s="358"/>
      <c r="G56" s="358"/>
      <c r="H56" s="358"/>
      <c r="I56" s="358"/>
      <c r="J56" s="358"/>
      <c r="K56" s="358"/>
      <c r="L56" s="358"/>
      <c r="M56" s="358"/>
      <c r="N56" s="359"/>
    </row>
    <row r="57" spans="1:14" ht="19.5" customHeight="1" thickBot="1" x14ac:dyDescent="0.3">
      <c r="A57" s="356"/>
      <c r="B57" s="219"/>
      <c r="C57" s="360"/>
      <c r="D57" s="360"/>
      <c r="E57" s="360"/>
      <c r="F57" s="360"/>
      <c r="G57" s="360"/>
      <c r="H57" s="360"/>
      <c r="I57" s="360"/>
      <c r="J57" s="360"/>
      <c r="K57" s="360"/>
      <c r="L57" s="360"/>
      <c r="M57" s="360"/>
      <c r="N57" s="361"/>
    </row>
    <row r="58" spans="1:14" ht="33" customHeight="1" thickTop="1" x14ac:dyDescent="0.25">
      <c r="A58" s="362" t="s">
        <v>47</v>
      </c>
      <c r="B58" s="363"/>
      <c r="C58" s="363"/>
      <c r="D58" s="363"/>
      <c r="E58" s="363" t="s">
        <v>101</v>
      </c>
      <c r="F58" s="363"/>
      <c r="G58" s="363"/>
      <c r="H58" s="217" t="s">
        <v>80</v>
      </c>
      <c r="I58" s="364"/>
      <c r="J58" s="364"/>
      <c r="K58" s="218"/>
      <c r="L58" s="217" t="s">
        <v>48</v>
      </c>
      <c r="M58" s="365"/>
      <c r="N58" s="366"/>
    </row>
    <row r="59" spans="1:14" ht="27.95" customHeight="1" x14ac:dyDescent="0.25">
      <c r="A59" s="287"/>
      <c r="B59" s="288"/>
      <c r="C59" s="288"/>
      <c r="D59" s="289"/>
      <c r="E59" s="290"/>
      <c r="F59" s="290"/>
      <c r="G59" s="290"/>
      <c r="H59" s="291"/>
      <c r="I59" s="292"/>
      <c r="J59" s="292"/>
      <c r="K59" s="293"/>
      <c r="L59" s="294"/>
      <c r="M59" s="295"/>
      <c r="N59" s="296"/>
    </row>
    <row r="60" spans="1:14" ht="27.95" customHeight="1" x14ac:dyDescent="0.25">
      <c r="A60" s="317"/>
      <c r="B60" s="290"/>
      <c r="C60" s="290"/>
      <c r="D60" s="290"/>
      <c r="E60" s="290"/>
      <c r="F60" s="290"/>
      <c r="G60" s="290"/>
      <c r="H60" s="291"/>
      <c r="I60" s="292"/>
      <c r="J60" s="292"/>
      <c r="K60" s="293"/>
      <c r="L60" s="294"/>
      <c r="M60" s="295"/>
      <c r="N60" s="296"/>
    </row>
    <row r="61" spans="1:14" ht="27.95" customHeight="1" x14ac:dyDescent="0.25">
      <c r="A61" s="317"/>
      <c r="B61" s="290"/>
      <c r="C61" s="290"/>
      <c r="D61" s="290"/>
      <c r="E61" s="290"/>
      <c r="F61" s="290"/>
      <c r="G61" s="290"/>
      <c r="H61" s="291"/>
      <c r="I61" s="292"/>
      <c r="J61" s="292"/>
      <c r="K61" s="293"/>
      <c r="L61" s="294"/>
      <c r="M61" s="295"/>
      <c r="N61" s="296"/>
    </row>
    <row r="62" spans="1:14" ht="27.95" customHeight="1" x14ac:dyDescent="0.25">
      <c r="A62" s="317"/>
      <c r="B62" s="290"/>
      <c r="C62" s="290"/>
      <c r="D62" s="290"/>
      <c r="E62" s="290"/>
      <c r="F62" s="290"/>
      <c r="G62" s="290"/>
      <c r="H62" s="291"/>
      <c r="I62" s="292"/>
      <c r="J62" s="292"/>
      <c r="K62" s="293"/>
      <c r="L62" s="294"/>
      <c r="M62" s="295"/>
      <c r="N62" s="296"/>
    </row>
    <row r="63" spans="1:14" ht="27.95" customHeight="1" x14ac:dyDescent="0.25">
      <c r="A63" s="317"/>
      <c r="B63" s="290"/>
      <c r="C63" s="290"/>
      <c r="D63" s="290"/>
      <c r="E63" s="290"/>
      <c r="F63" s="290"/>
      <c r="G63" s="290"/>
      <c r="H63" s="291"/>
      <c r="I63" s="292"/>
      <c r="J63" s="292"/>
      <c r="K63" s="293"/>
      <c r="L63" s="294"/>
      <c r="M63" s="295"/>
      <c r="N63" s="296"/>
    </row>
    <row r="64" spans="1:14" ht="27.95" customHeight="1" thickBot="1" x14ac:dyDescent="0.3">
      <c r="A64" s="349"/>
      <c r="B64" s="350"/>
      <c r="C64" s="350"/>
      <c r="D64" s="351"/>
      <c r="E64" s="352"/>
      <c r="F64" s="350"/>
      <c r="G64" s="351"/>
      <c r="H64" s="353"/>
      <c r="I64" s="354"/>
      <c r="J64" s="354"/>
      <c r="K64" s="355"/>
      <c r="L64" s="352"/>
      <c r="M64" s="380"/>
      <c r="N64" s="381"/>
    </row>
    <row r="65" spans="1:18" ht="16.5" customHeight="1" thickBot="1" x14ac:dyDescent="0.3">
      <c r="A65" s="48">
        <v>11</v>
      </c>
      <c r="B65" s="148" t="s">
        <v>49</v>
      </c>
      <c r="C65" s="347"/>
      <c r="D65" s="347"/>
      <c r="E65" s="347"/>
      <c r="F65" s="347"/>
      <c r="G65" s="347"/>
      <c r="H65" s="347"/>
      <c r="I65" s="347"/>
      <c r="J65" s="347"/>
      <c r="K65" s="347"/>
      <c r="L65" s="347"/>
      <c r="M65" s="347"/>
      <c r="N65" s="348"/>
    </row>
    <row r="66" spans="1:18" ht="15" customHeight="1" thickTop="1" thickBot="1" x14ac:dyDescent="0.3">
      <c r="A66" s="377"/>
      <c r="B66" s="371" t="s">
        <v>50</v>
      </c>
      <c r="C66" s="372"/>
      <c r="D66" s="372"/>
      <c r="E66" s="372"/>
      <c r="F66" s="373"/>
      <c r="G66" s="372"/>
      <c r="H66" s="374" t="s">
        <v>66</v>
      </c>
      <c r="I66" s="375"/>
      <c r="J66" s="375"/>
      <c r="K66" s="375"/>
      <c r="L66" s="375"/>
      <c r="M66" s="375"/>
      <c r="N66" s="376"/>
    </row>
    <row r="67" spans="1:18" ht="16.5" customHeight="1" thickBot="1" x14ac:dyDescent="0.3">
      <c r="A67" s="378"/>
      <c r="B67" s="243" t="s">
        <v>51</v>
      </c>
      <c r="C67" s="367"/>
      <c r="D67" s="367"/>
      <c r="E67" s="368"/>
      <c r="F67" s="64"/>
      <c r="G67" s="17"/>
      <c r="H67" s="382"/>
      <c r="I67" s="383"/>
      <c r="J67" s="383"/>
      <c r="K67" s="383"/>
      <c r="L67" s="383"/>
      <c r="M67" s="383"/>
      <c r="N67" s="384"/>
      <c r="P67" s="45" t="s">
        <v>106</v>
      </c>
    </row>
    <row r="68" spans="1:18" ht="16.5" customHeight="1" thickBot="1" x14ac:dyDescent="0.3">
      <c r="A68" s="378"/>
      <c r="B68" s="243" t="s">
        <v>52</v>
      </c>
      <c r="C68" s="367"/>
      <c r="D68" s="367"/>
      <c r="E68" s="368"/>
      <c r="F68" s="64"/>
      <c r="G68" s="18"/>
      <c r="H68" s="385"/>
      <c r="I68" s="143"/>
      <c r="J68" s="143"/>
      <c r="K68" s="143"/>
      <c r="L68" s="143"/>
      <c r="M68" s="143"/>
      <c r="N68" s="386"/>
      <c r="P68" s="45" t="s">
        <v>107</v>
      </c>
    </row>
    <row r="69" spans="1:18" ht="16.5" customHeight="1" thickBot="1" x14ac:dyDescent="0.3">
      <c r="A69" s="378"/>
      <c r="B69" s="243" t="s">
        <v>53</v>
      </c>
      <c r="C69" s="367"/>
      <c r="D69" s="367"/>
      <c r="E69" s="368"/>
      <c r="F69" s="64"/>
      <c r="G69" s="18"/>
      <c r="H69" s="385"/>
      <c r="I69" s="143"/>
      <c r="J69" s="143"/>
      <c r="K69" s="143"/>
      <c r="L69" s="143"/>
      <c r="M69" s="143"/>
      <c r="N69" s="386"/>
    </row>
    <row r="70" spans="1:18" ht="16.5" customHeight="1" thickBot="1" x14ac:dyDescent="0.3">
      <c r="A70" s="378"/>
      <c r="B70" s="243" t="s">
        <v>54</v>
      </c>
      <c r="C70" s="367"/>
      <c r="D70" s="367"/>
      <c r="E70" s="368"/>
      <c r="F70" s="64"/>
      <c r="G70" s="18"/>
      <c r="H70" s="385"/>
      <c r="I70" s="143"/>
      <c r="J70" s="143"/>
      <c r="K70" s="143"/>
      <c r="L70" s="143"/>
      <c r="M70" s="143"/>
      <c r="N70" s="386"/>
      <c r="P70" s="54"/>
      <c r="Q70" s="91" t="str">
        <f>IF(OR(Check29="X",Check30="X",Check31="X",Check32="X",Check33="X",Check35="X",Check34="X"),"","11 langelyje neužpildyta &lt;Investuotojas&gt;")</f>
        <v>11 langelyje neužpildyta &lt;Investuotojas&gt;</v>
      </c>
    </row>
    <row r="71" spans="1:18" ht="16.5" customHeight="1" thickBot="1" x14ac:dyDescent="0.3">
      <c r="A71" s="378"/>
      <c r="B71" s="243" t="s">
        <v>102</v>
      </c>
      <c r="C71" s="367"/>
      <c r="D71" s="367"/>
      <c r="E71" s="368"/>
      <c r="F71" s="64"/>
      <c r="G71" s="18"/>
      <c r="H71" s="385"/>
      <c r="I71" s="143"/>
      <c r="J71" s="143"/>
      <c r="K71" s="143"/>
      <c r="L71" s="143"/>
      <c r="M71" s="143"/>
      <c r="N71" s="386"/>
      <c r="Q71" s="54" t="str">
        <f>IF(LEN(TRIM(Check29)&amp;TRIM(Check30)&amp;TRIM(Check31)&amp;TRIM(Check32)&amp;TRIM(Check33)&amp;TRIM(Check35)&amp;TRIM(Check34))&gt;1,"Pasirinkite vieną Investuotoją","")</f>
        <v/>
      </c>
    </row>
    <row r="72" spans="1:18" ht="16.5" customHeight="1" thickBot="1" x14ac:dyDescent="0.3">
      <c r="A72" s="378"/>
      <c r="B72" s="243" t="s">
        <v>103</v>
      </c>
      <c r="C72" s="367"/>
      <c r="D72" s="367"/>
      <c r="E72" s="368"/>
      <c r="F72" s="64"/>
      <c r="G72" s="18"/>
      <c r="H72" s="385"/>
      <c r="I72" s="143"/>
      <c r="J72" s="143"/>
      <c r="K72" s="143"/>
      <c r="L72" s="143"/>
      <c r="M72" s="143"/>
      <c r="N72" s="386"/>
      <c r="P72" s="50"/>
      <c r="Q72" s="50"/>
      <c r="R72" s="50"/>
    </row>
    <row r="73" spans="1:18" ht="30" customHeight="1" thickBot="1" x14ac:dyDescent="0.3">
      <c r="A73" s="379"/>
      <c r="B73" s="395" t="s">
        <v>55</v>
      </c>
      <c r="C73" s="396"/>
      <c r="D73" s="396"/>
      <c r="E73" s="396"/>
      <c r="F73" s="64"/>
      <c r="G73" s="19"/>
      <c r="H73" s="387"/>
      <c r="I73" s="388"/>
      <c r="J73" s="388"/>
      <c r="K73" s="388"/>
      <c r="L73" s="388"/>
      <c r="M73" s="388"/>
      <c r="N73" s="389"/>
      <c r="P73" s="50"/>
      <c r="Q73" s="50"/>
      <c r="R73" s="50"/>
    </row>
    <row r="74" spans="1:18" ht="18.75" customHeight="1" thickBot="1" x14ac:dyDescent="0.3">
      <c r="A74" s="46" t="s">
        <v>56</v>
      </c>
      <c r="B74" s="399" t="s">
        <v>57</v>
      </c>
      <c r="C74" s="399"/>
      <c r="D74" s="399"/>
      <c r="E74" s="399"/>
      <c r="F74" s="399"/>
      <c r="G74" s="399"/>
      <c r="H74" s="399"/>
      <c r="I74" s="399"/>
      <c r="J74" s="399"/>
      <c r="K74" s="399"/>
      <c r="L74" s="399"/>
      <c r="M74" s="399"/>
      <c r="N74" s="400"/>
    </row>
    <row r="75" spans="1:18" ht="79.5" customHeight="1" thickTop="1" x14ac:dyDescent="0.25">
      <c r="A75" s="21" t="s">
        <v>58</v>
      </c>
      <c r="B75" s="243" t="s">
        <v>143</v>
      </c>
      <c r="C75" s="243"/>
      <c r="D75" s="243"/>
      <c r="E75" s="243"/>
      <c r="F75" s="243"/>
      <c r="G75" s="243"/>
      <c r="H75" s="243"/>
      <c r="I75" s="243"/>
      <c r="J75" s="243"/>
      <c r="K75" s="243"/>
      <c r="L75" s="243"/>
      <c r="M75" s="243"/>
      <c r="N75" s="65"/>
    </row>
    <row r="76" spans="1:18" ht="78.75" customHeight="1" x14ac:dyDescent="0.25">
      <c r="A76" s="14" t="s">
        <v>59</v>
      </c>
      <c r="B76" s="243" t="s">
        <v>144</v>
      </c>
      <c r="C76" s="243"/>
      <c r="D76" s="243"/>
      <c r="E76" s="243"/>
      <c r="F76" s="243"/>
      <c r="G76" s="243"/>
      <c r="H76" s="243"/>
      <c r="I76" s="243"/>
      <c r="J76" s="243"/>
      <c r="K76" s="243"/>
      <c r="L76" s="243"/>
      <c r="M76" s="243"/>
      <c r="N76" s="65"/>
    </row>
    <row r="77" spans="1:18" ht="48.75" customHeight="1" x14ac:dyDescent="0.25">
      <c r="A77" s="14" t="s">
        <v>60</v>
      </c>
      <c r="B77" s="243" t="s">
        <v>145</v>
      </c>
      <c r="C77" s="243"/>
      <c r="D77" s="243"/>
      <c r="E77" s="243"/>
      <c r="F77" s="243"/>
      <c r="G77" s="243"/>
      <c r="H77" s="243"/>
      <c r="I77" s="243"/>
      <c r="J77" s="243"/>
      <c r="K77" s="243"/>
      <c r="L77" s="243"/>
      <c r="M77" s="243"/>
      <c r="N77" s="65"/>
    </row>
    <row r="78" spans="1:18" ht="48.75" customHeight="1" x14ac:dyDescent="0.25">
      <c r="A78" s="14" t="s">
        <v>61</v>
      </c>
      <c r="B78" s="243" t="s">
        <v>146</v>
      </c>
      <c r="C78" s="243"/>
      <c r="D78" s="243"/>
      <c r="E78" s="243"/>
      <c r="F78" s="243"/>
      <c r="G78" s="243"/>
      <c r="H78" s="243"/>
      <c r="I78" s="243"/>
      <c r="J78" s="243"/>
      <c r="K78" s="243"/>
      <c r="L78" s="243"/>
      <c r="M78" s="243"/>
      <c r="N78" s="65"/>
    </row>
    <row r="79" spans="1:18" ht="21" customHeight="1" thickBot="1" x14ac:dyDescent="0.3">
      <c r="A79" s="324" t="s">
        <v>62</v>
      </c>
      <c r="B79" s="325"/>
      <c r="C79" s="325"/>
      <c r="D79" s="325"/>
      <c r="E79" s="325"/>
      <c r="F79" s="325"/>
      <c r="G79" s="325"/>
      <c r="H79" s="325"/>
      <c r="I79" s="325"/>
      <c r="J79" s="325"/>
      <c r="K79" s="325"/>
      <c r="L79" s="325"/>
      <c r="M79" s="326"/>
      <c r="N79" s="57">
        <f>IF(TYPE(Check34)=2,IF(LEN(TRIM(Check34))&gt;0,MAX(N75:N78),0),0)</f>
        <v>0</v>
      </c>
    </row>
    <row r="80" spans="1:18" ht="17.25" customHeight="1" thickBot="1" x14ac:dyDescent="0.3">
      <c r="A80" s="46">
        <v>13</v>
      </c>
      <c r="B80" s="360" t="s">
        <v>63</v>
      </c>
      <c r="C80" s="179"/>
      <c r="D80" s="179"/>
      <c r="E80" s="179"/>
      <c r="F80" s="179"/>
      <c r="G80" s="179"/>
      <c r="H80" s="179"/>
      <c r="I80" s="179"/>
      <c r="J80" s="179"/>
      <c r="K80" s="179"/>
      <c r="L80" s="179"/>
      <c r="M80" s="179"/>
      <c r="N80" s="398"/>
    </row>
    <row r="81" spans="1:19" ht="35.25" customHeight="1" thickTop="1" x14ac:dyDescent="0.25">
      <c r="A81" s="403"/>
      <c r="B81" s="218"/>
      <c r="C81" s="217" t="s">
        <v>12</v>
      </c>
      <c r="D81" s="364"/>
      <c r="E81" s="364"/>
      <c r="F81" s="218"/>
      <c r="G81" s="217" t="s">
        <v>147</v>
      </c>
      <c r="H81" s="364"/>
      <c r="I81" s="364"/>
      <c r="J81" s="364"/>
      <c r="K81" s="218"/>
      <c r="L81" s="211" t="s">
        <v>148</v>
      </c>
      <c r="M81" s="211"/>
      <c r="N81" s="397"/>
    </row>
    <row r="82" spans="1:19" ht="24" customHeight="1" thickBot="1" x14ac:dyDescent="0.3">
      <c r="A82" s="401" t="s">
        <v>64</v>
      </c>
      <c r="B82" s="402"/>
      <c r="C82" s="392">
        <f>Text212*Text229</f>
        <v>0</v>
      </c>
      <c r="D82" s="393"/>
      <c r="E82" s="393"/>
      <c r="F82" s="394"/>
      <c r="G82" s="392">
        <f>Text212*Text230</f>
        <v>0</v>
      </c>
      <c r="H82" s="393"/>
      <c r="I82" s="393"/>
      <c r="J82" s="393"/>
      <c r="K82" s="394"/>
      <c r="L82" s="390">
        <f>Text212*Text231</f>
        <v>0</v>
      </c>
      <c r="M82" s="390"/>
      <c r="N82" s="391"/>
    </row>
    <row r="83" spans="1:19" ht="16.5" thickTop="1" x14ac:dyDescent="0.25"/>
    <row r="86" spans="1:19" x14ac:dyDescent="0.25">
      <c r="N86" s="20"/>
      <c r="O86" s="20"/>
      <c r="P86" s="20"/>
      <c r="Q86" s="20"/>
      <c r="R86" s="20"/>
      <c r="S86" s="20"/>
    </row>
  </sheetData>
  <sheetProtection password="CF7A" sheet="1" objects="1" scenarios="1" selectLockedCells="1"/>
  <customSheetViews>
    <customSheetView guid="{17021DDE-0EDC-429C-8B34-14A1CA2E76B2}" showGridLines="0" showRowCol="0" hiddenColumns="1" topLeftCell="A28">
      <selection activeCell="A25" sqref="A25:N25"/>
      <rowBreaks count="2" manualBreakCount="2">
        <brk id="36" max="16383" man="1"/>
        <brk id="63" max="16383" man="1"/>
      </rowBreaks>
      <pageMargins left="0.59055118110236227" right="0.39370078740157483" top="0.59055118110236227" bottom="0.39370078740157483" header="0" footer="0"/>
      <pageSetup paperSize="9" orientation="portrait" blackAndWhite="1" r:id="rId1"/>
      <headerFooter alignWithMargins="0">
        <oddFooter>&amp;R&amp;9 1PP5  &amp;P</oddFooter>
      </headerFooter>
    </customSheetView>
  </customSheetViews>
  <mergeCells count="143">
    <mergeCell ref="I1:N2"/>
    <mergeCell ref="K40:M40"/>
    <mergeCell ref="B38:N38"/>
    <mergeCell ref="B40:F40"/>
    <mergeCell ref="E60:G60"/>
    <mergeCell ref="G42:J42"/>
    <mergeCell ref="K42:M42"/>
    <mergeCell ref="K39:M39"/>
    <mergeCell ref="A52:D52"/>
    <mergeCell ref="A49:D49"/>
    <mergeCell ref="E49:G49"/>
    <mergeCell ref="G44:J44"/>
    <mergeCell ref="G46:J46"/>
    <mergeCell ref="E53:G53"/>
    <mergeCell ref="A58:D58"/>
    <mergeCell ref="E58:G58"/>
    <mergeCell ref="F37:N37"/>
    <mergeCell ref="A15:N15"/>
    <mergeCell ref="A19:N19"/>
    <mergeCell ref="A23:N23"/>
    <mergeCell ref="G40:J40"/>
    <mergeCell ref="A22:N22"/>
    <mergeCell ref="A30:N30"/>
    <mergeCell ref="A31:N31"/>
    <mergeCell ref="G39:J39"/>
    <mergeCell ref="A26:N26"/>
    <mergeCell ref="A28:N28"/>
    <mergeCell ref="B39:F39"/>
    <mergeCell ref="G43:J43"/>
    <mergeCell ref="K43:M43"/>
    <mergeCell ref="A27:N27"/>
    <mergeCell ref="E55:G55"/>
    <mergeCell ref="H55:K55"/>
    <mergeCell ref="K41:M41"/>
    <mergeCell ref="H54:K54"/>
    <mergeCell ref="A18:N18"/>
    <mergeCell ref="A14:N14"/>
    <mergeCell ref="A16:N16"/>
    <mergeCell ref="A82:B82"/>
    <mergeCell ref="C81:F81"/>
    <mergeCell ref="C82:F82"/>
    <mergeCell ref="A81:B81"/>
    <mergeCell ref="A60:D60"/>
    <mergeCell ref="B41:F45"/>
    <mergeCell ref="A53:D53"/>
    <mergeCell ref="B47:N48"/>
    <mergeCell ref="A20:N20"/>
    <mergeCell ref="A34:N34"/>
    <mergeCell ref="B29:N29"/>
    <mergeCell ref="B33:N33"/>
    <mergeCell ref="A32:N32"/>
    <mergeCell ref="B37:E37"/>
    <mergeCell ref="A36:N36"/>
    <mergeCell ref="A62:D62"/>
    <mergeCell ref="E62:G62"/>
    <mergeCell ref="A63:D63"/>
    <mergeCell ref="E63:G63"/>
    <mergeCell ref="G41:J41"/>
    <mergeCell ref="L82:N82"/>
    <mergeCell ref="A11:B11"/>
    <mergeCell ref="A10:B10"/>
    <mergeCell ref="B66:G66"/>
    <mergeCell ref="H66:N66"/>
    <mergeCell ref="A61:D61"/>
    <mergeCell ref="E61:G61"/>
    <mergeCell ref="H61:K61"/>
    <mergeCell ref="H58:K58"/>
    <mergeCell ref="L58:N58"/>
    <mergeCell ref="A59:D59"/>
    <mergeCell ref="E59:G59"/>
    <mergeCell ref="B65:N65"/>
    <mergeCell ref="A64:D64"/>
    <mergeCell ref="E64:G64"/>
    <mergeCell ref="H52:K52"/>
    <mergeCell ref="L51:N51"/>
    <mergeCell ref="L52:N52"/>
    <mergeCell ref="A56:A57"/>
    <mergeCell ref="B56:N57"/>
    <mergeCell ref="H53:K53"/>
    <mergeCell ref="E51:G51"/>
    <mergeCell ref="E52:G52"/>
    <mergeCell ref="H51:K51"/>
    <mergeCell ref="L53:N53"/>
    <mergeCell ref="G82:K82"/>
    <mergeCell ref="G81:K81"/>
    <mergeCell ref="L81:N81"/>
    <mergeCell ref="B80:N80"/>
    <mergeCell ref="A35:N35"/>
    <mergeCell ref="A51:D51"/>
    <mergeCell ref="A66:A73"/>
    <mergeCell ref="B78:M78"/>
    <mergeCell ref="A79:M79"/>
    <mergeCell ref="H67:N73"/>
    <mergeCell ref="B74:N74"/>
    <mergeCell ref="B69:E69"/>
    <mergeCell ref="B67:E67"/>
    <mergeCell ref="H64:K64"/>
    <mergeCell ref="L64:N64"/>
    <mergeCell ref="B68:E68"/>
    <mergeCell ref="B71:E71"/>
    <mergeCell ref="B72:E72"/>
    <mergeCell ref="B73:E73"/>
    <mergeCell ref="G45:J45"/>
    <mergeCell ref="A50:D50"/>
    <mergeCell ref="E50:G50"/>
    <mergeCell ref="A47:A48"/>
    <mergeCell ref="L62:N62"/>
    <mergeCell ref="L63:N63"/>
    <mergeCell ref="H59:K59"/>
    <mergeCell ref="L59:N59"/>
    <mergeCell ref="L55:N55"/>
    <mergeCell ref="B77:M77"/>
    <mergeCell ref="H62:K62"/>
    <mergeCell ref="H63:K63"/>
    <mergeCell ref="B70:E70"/>
    <mergeCell ref="B75:M75"/>
    <mergeCell ref="B76:M76"/>
    <mergeCell ref="A55:D55"/>
    <mergeCell ref="H60:K60"/>
    <mergeCell ref="E8:H8"/>
    <mergeCell ref="E9:H9"/>
    <mergeCell ref="L4:N4"/>
    <mergeCell ref="E6:H6"/>
    <mergeCell ref="E7:H7"/>
    <mergeCell ref="C5:M5"/>
    <mergeCell ref="L54:N54"/>
    <mergeCell ref="L60:N60"/>
    <mergeCell ref="L61:N61"/>
    <mergeCell ref="A46:F46"/>
    <mergeCell ref="L49:N49"/>
    <mergeCell ref="L50:N50"/>
    <mergeCell ref="K44:M44"/>
    <mergeCell ref="H49:K49"/>
    <mergeCell ref="H50:K50"/>
    <mergeCell ref="K46:M46"/>
    <mergeCell ref="K45:M45"/>
    <mergeCell ref="B13:N13"/>
    <mergeCell ref="B17:N17"/>
    <mergeCell ref="B21:N21"/>
    <mergeCell ref="B25:N25"/>
    <mergeCell ref="A24:N24"/>
    <mergeCell ref="A54:D54"/>
    <mergeCell ref="E54:G54"/>
  </mergeCells>
  <phoneticPr fontId="6" type="noConversion"/>
  <dataValidations count="6">
    <dataValidation type="decimal" errorStyle="warning" allowBlank="1" showErrorMessage="1" error="Skaitinė reikšmė" sqref="P26">
      <formula1>0</formula1>
      <formula2>99999999999</formula2>
    </dataValidation>
    <dataValidation type="decimal" allowBlank="1" showErrorMessage="1" errorTitle="KLAIDA !" error="Įveskite skaičius !" sqref="G40:N45">
      <formula1>0</formula1>
      <formula2>99999999999999</formula2>
    </dataValidation>
    <dataValidation type="list" allowBlank="1" showInputMessage="1" showErrorMessage="1" sqref="F67:F73">
      <formula1>$P$67:$P$68</formula1>
    </dataValidation>
    <dataValidation type="date" errorStyle="warning" allowBlank="1" showErrorMessage="1" errorTitle="Įveskite teisingą datą" sqref="A22:N22">
      <formula1>25569</formula1>
      <formula2>42369</formula2>
    </dataValidation>
    <dataValidation type="decimal" allowBlank="1" showErrorMessage="1" errorTitle="Klaida" error="Įveskite skaičių iki  0,5" sqref="N76:N78">
      <formula1>0</formula1>
      <formula2>0.5</formula2>
    </dataValidation>
    <dataValidation type="decimal" allowBlank="1" showErrorMessage="1" errorTitle="Klaida" error="Įveskite skaičių ne didesnį už  0,5" sqref="N75">
      <formula1>0</formula1>
      <formula2>0.5</formula2>
    </dataValidation>
  </dataValidations>
  <pageMargins left="0.59055118110236227" right="0.39370078740157483" top="0.59055118110236227" bottom="0.39370078740157483" header="0" footer="0"/>
  <pageSetup paperSize="9" orientation="portrait" blackAndWhite="1" r:id="rId2"/>
  <headerFooter alignWithMargins="0">
    <oddFooter>&amp;R&amp;9 1PP5  &amp;P</oddFooter>
  </headerFooter>
  <rowBreaks count="2" manualBreakCount="2">
    <brk id="37" max="16383" man="1"/>
    <brk id="64"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showGridLines="0" showRowColHeaders="0" zoomScaleNormal="100" workbookViewId="0">
      <selection activeCell="A14" sqref="A14:N14"/>
    </sheetView>
  </sheetViews>
  <sheetFormatPr defaultRowHeight="15.75" x14ac:dyDescent="0.25"/>
  <cols>
    <col min="1" max="1" width="6.1640625" style="45" customWidth="1"/>
    <col min="2" max="2" width="9.33203125" style="45"/>
    <col min="3" max="3" width="4.5" style="45" customWidth="1"/>
    <col min="4" max="4" width="9" style="45" customWidth="1"/>
    <col min="5" max="5" width="8.5" style="45" customWidth="1"/>
    <col min="6" max="6" width="4" style="45" customWidth="1"/>
    <col min="7" max="7" width="10.6640625" style="45" customWidth="1"/>
    <col min="8" max="8" width="5.33203125" style="45" customWidth="1"/>
    <col min="9" max="9" width="2.83203125" style="45" customWidth="1"/>
    <col min="10" max="10" width="2.5" style="45" customWidth="1"/>
    <col min="11" max="11" width="5.33203125" style="45" customWidth="1"/>
    <col min="12" max="12" width="7.33203125" style="45" customWidth="1"/>
    <col min="13" max="13" width="8.33203125" style="45" customWidth="1"/>
    <col min="14" max="14" width="19.5" style="45" customWidth="1"/>
    <col min="15" max="15" width="1.83203125" style="45" customWidth="1"/>
    <col min="16" max="16" width="2.83203125" style="45" hidden="1" customWidth="1"/>
    <col min="17" max="16384" width="9.33203125" style="45"/>
  </cols>
  <sheetData>
    <row r="1" spans="1:14" ht="14.25" customHeight="1" x14ac:dyDescent="0.25">
      <c r="A1" s="7"/>
      <c r="I1" s="404" t="s">
        <v>138</v>
      </c>
      <c r="J1" s="404"/>
      <c r="K1" s="404"/>
      <c r="L1" s="404"/>
      <c r="M1" s="404"/>
      <c r="N1" s="404"/>
    </row>
    <row r="2" spans="1:14" ht="16.5" customHeight="1" x14ac:dyDescent="0.25">
      <c r="A2" s="2"/>
      <c r="I2" s="404"/>
      <c r="J2" s="404"/>
      <c r="K2" s="404"/>
      <c r="L2" s="404"/>
      <c r="M2" s="404"/>
      <c r="N2" s="404"/>
    </row>
    <row r="3" spans="1:14" ht="16.5" customHeight="1" x14ac:dyDescent="0.25">
      <c r="A3" s="2"/>
      <c r="I3" s="111"/>
      <c r="J3" s="111"/>
      <c r="K3" s="111"/>
      <c r="L3" s="111"/>
      <c r="M3" s="111"/>
      <c r="N3" s="111"/>
    </row>
    <row r="4" spans="1:14" ht="16.5" customHeight="1" x14ac:dyDescent="0.25">
      <c r="A4" s="2"/>
      <c r="E4" s="45" t="s">
        <v>150</v>
      </c>
      <c r="L4" s="408"/>
      <c r="M4" s="409"/>
      <c r="N4" s="409"/>
    </row>
    <row r="5" spans="1:14" x14ac:dyDescent="0.25">
      <c r="A5" s="1"/>
      <c r="C5" s="167" t="s">
        <v>38</v>
      </c>
      <c r="D5" s="167"/>
      <c r="E5" s="167"/>
      <c r="F5" s="167"/>
      <c r="G5" s="167"/>
      <c r="H5" s="167"/>
      <c r="I5" s="167"/>
      <c r="J5" s="167"/>
      <c r="K5" s="167"/>
      <c r="L5" s="167"/>
      <c r="M5" s="167"/>
    </row>
    <row r="6" spans="1:14" x14ac:dyDescent="0.25">
      <c r="A6" s="1"/>
      <c r="C6" s="1"/>
      <c r="D6" s="1"/>
      <c r="E6" s="410" t="str">
        <f>'1F'!E11</f>
        <v xml:space="preserve">    -  -  </v>
      </c>
      <c r="F6" s="411"/>
      <c r="G6" s="411"/>
      <c r="H6" s="411"/>
      <c r="I6" s="1"/>
      <c r="J6" s="1"/>
      <c r="K6" s="1"/>
      <c r="L6" s="1"/>
      <c r="M6" s="1"/>
    </row>
    <row r="7" spans="1:14" ht="11.25" customHeight="1" x14ac:dyDescent="0.25">
      <c r="A7" s="1"/>
      <c r="C7" s="1"/>
      <c r="D7" s="1"/>
      <c r="E7" s="407" t="s">
        <v>0</v>
      </c>
      <c r="F7" s="168"/>
      <c r="G7" s="168"/>
      <c r="H7" s="168"/>
      <c r="I7" s="1"/>
      <c r="J7" s="1"/>
      <c r="K7" s="1"/>
      <c r="L7" s="1"/>
      <c r="M7" s="1"/>
    </row>
    <row r="8" spans="1:14" x14ac:dyDescent="0.25">
      <c r="A8" s="1"/>
      <c r="C8" s="1"/>
      <c r="D8" s="1"/>
      <c r="E8" s="405" t="str">
        <f>'1F'!E13</f>
        <v xml:space="preserve"> </v>
      </c>
      <c r="F8" s="406"/>
      <c r="G8" s="406"/>
      <c r="H8" s="406"/>
      <c r="I8" s="1"/>
      <c r="J8" s="1"/>
      <c r="K8" s="1"/>
      <c r="L8" s="1"/>
      <c r="M8" s="1"/>
    </row>
    <row r="9" spans="1:14" ht="12.75" customHeight="1" thickBot="1" x14ac:dyDescent="0.3">
      <c r="A9" s="2"/>
      <c r="E9" s="407" t="s">
        <v>94</v>
      </c>
      <c r="F9" s="168"/>
      <c r="G9" s="168"/>
      <c r="H9" s="168"/>
    </row>
    <row r="10" spans="1:14" ht="16.5" customHeight="1" thickBot="1" x14ac:dyDescent="0.3">
      <c r="A10" s="171" t="s">
        <v>1</v>
      </c>
      <c r="B10" s="370"/>
      <c r="C10" s="63" t="str">
        <f>'1F'!Check16</f>
        <v xml:space="preserve"> </v>
      </c>
    </row>
    <row r="11" spans="1:14" ht="17.25" customHeight="1" thickBot="1" x14ac:dyDescent="0.3">
      <c r="A11" s="171" t="s">
        <v>2</v>
      </c>
      <c r="B11" s="369"/>
      <c r="C11" s="63" t="str">
        <f>'1F'!C16</f>
        <v xml:space="preserve"> </v>
      </c>
    </row>
    <row r="12" spans="1:14" ht="5.25" customHeight="1" thickBot="1" x14ac:dyDescent="0.3">
      <c r="A12" s="2"/>
    </row>
    <row r="13" spans="1:14" ht="18" customHeight="1" thickTop="1" thickBot="1" x14ac:dyDescent="0.3">
      <c r="A13" s="5">
        <v>1</v>
      </c>
      <c r="B13" s="416" t="s">
        <v>39</v>
      </c>
      <c r="C13" s="417"/>
      <c r="D13" s="417"/>
      <c r="E13" s="417"/>
      <c r="F13" s="417"/>
      <c r="G13" s="417"/>
      <c r="H13" s="417"/>
      <c r="I13" s="417"/>
      <c r="J13" s="417"/>
      <c r="K13" s="417"/>
      <c r="L13" s="417"/>
      <c r="M13" s="417"/>
      <c r="N13" s="418"/>
    </row>
    <row r="14" spans="1:14" ht="18" customHeight="1" thickTop="1" x14ac:dyDescent="0.25">
      <c r="A14" s="329"/>
      <c r="B14" s="330"/>
      <c r="C14" s="330"/>
      <c r="D14" s="330"/>
      <c r="E14" s="330"/>
      <c r="F14" s="330"/>
      <c r="G14" s="330"/>
      <c r="H14" s="330"/>
      <c r="I14" s="330"/>
      <c r="J14" s="330"/>
      <c r="K14" s="330"/>
      <c r="L14" s="330"/>
      <c r="M14" s="330"/>
      <c r="N14" s="331"/>
    </row>
    <row r="15" spans="1:14" ht="18" customHeight="1" x14ac:dyDescent="0.25">
      <c r="A15" s="309"/>
      <c r="B15" s="310"/>
      <c r="C15" s="310"/>
      <c r="D15" s="310"/>
      <c r="E15" s="310"/>
      <c r="F15" s="310"/>
      <c r="G15" s="310"/>
      <c r="H15" s="310"/>
      <c r="I15" s="310"/>
      <c r="J15" s="310"/>
      <c r="K15" s="310"/>
      <c r="L15" s="310"/>
      <c r="M15" s="310"/>
      <c r="N15" s="311"/>
    </row>
    <row r="16" spans="1:14" ht="18" customHeight="1" thickBot="1" x14ac:dyDescent="0.3">
      <c r="A16" s="332"/>
      <c r="B16" s="333"/>
      <c r="C16" s="333"/>
      <c r="D16" s="333"/>
      <c r="E16" s="333"/>
      <c r="F16" s="333"/>
      <c r="G16" s="333"/>
      <c r="H16" s="333"/>
      <c r="I16" s="333"/>
      <c r="J16" s="333"/>
      <c r="K16" s="333"/>
      <c r="L16" s="333"/>
      <c r="M16" s="333"/>
      <c r="N16" s="334"/>
    </row>
    <row r="17" spans="1:14" ht="18" customHeight="1" thickTop="1" thickBot="1" x14ac:dyDescent="0.3">
      <c r="A17" s="5">
        <v>2</v>
      </c>
      <c r="B17" s="213" t="s">
        <v>95</v>
      </c>
      <c r="C17" s="322"/>
      <c r="D17" s="322"/>
      <c r="E17" s="322"/>
      <c r="F17" s="322"/>
      <c r="G17" s="322"/>
      <c r="H17" s="322"/>
      <c r="I17" s="322"/>
      <c r="J17" s="322"/>
      <c r="K17" s="322"/>
      <c r="L17" s="322"/>
      <c r="M17" s="322"/>
      <c r="N17" s="323"/>
    </row>
    <row r="18" spans="1:14" ht="18" customHeight="1" thickTop="1" x14ac:dyDescent="0.25">
      <c r="A18" s="161"/>
      <c r="B18" s="162"/>
      <c r="C18" s="162"/>
      <c r="D18" s="162"/>
      <c r="E18" s="162"/>
      <c r="F18" s="162"/>
      <c r="G18" s="162"/>
      <c r="H18" s="162"/>
      <c r="I18" s="162"/>
      <c r="J18" s="162"/>
      <c r="K18" s="162"/>
      <c r="L18" s="162"/>
      <c r="M18" s="162"/>
      <c r="N18" s="163"/>
    </row>
    <row r="19" spans="1:14" ht="18" customHeight="1" x14ac:dyDescent="0.25">
      <c r="A19" s="309"/>
      <c r="B19" s="310"/>
      <c r="C19" s="310"/>
      <c r="D19" s="310"/>
      <c r="E19" s="310"/>
      <c r="F19" s="310"/>
      <c r="G19" s="310"/>
      <c r="H19" s="310"/>
      <c r="I19" s="310"/>
      <c r="J19" s="310"/>
      <c r="K19" s="310"/>
      <c r="L19" s="310"/>
      <c r="M19" s="310"/>
      <c r="N19" s="311"/>
    </row>
    <row r="20" spans="1:14" ht="18" customHeight="1" thickBot="1" x14ac:dyDescent="0.3">
      <c r="A20" s="332"/>
      <c r="B20" s="333"/>
      <c r="C20" s="333"/>
      <c r="D20" s="333"/>
      <c r="E20" s="333"/>
      <c r="F20" s="333"/>
      <c r="G20" s="333"/>
      <c r="H20" s="333"/>
      <c r="I20" s="333"/>
      <c r="J20" s="333"/>
      <c r="K20" s="333"/>
      <c r="L20" s="333"/>
      <c r="M20" s="333"/>
      <c r="N20" s="334"/>
    </row>
    <row r="21" spans="1:14" ht="18" customHeight="1" thickTop="1" thickBot="1" x14ac:dyDescent="0.3">
      <c r="A21" s="5">
        <v>3</v>
      </c>
      <c r="B21" s="213" t="s">
        <v>40</v>
      </c>
      <c r="C21" s="322"/>
      <c r="D21" s="322"/>
      <c r="E21" s="322"/>
      <c r="F21" s="322"/>
      <c r="G21" s="322"/>
      <c r="H21" s="322"/>
      <c r="I21" s="322"/>
      <c r="J21" s="322"/>
      <c r="K21" s="322"/>
      <c r="L21" s="322"/>
      <c r="M21" s="322"/>
      <c r="N21" s="323"/>
    </row>
    <row r="22" spans="1:14" ht="18" customHeight="1" thickTop="1" x14ac:dyDescent="0.25">
      <c r="A22" s="164"/>
      <c r="B22" s="165"/>
      <c r="C22" s="165"/>
      <c r="D22" s="165"/>
      <c r="E22" s="165"/>
      <c r="F22" s="165"/>
      <c r="G22" s="165"/>
      <c r="H22" s="165"/>
      <c r="I22" s="165"/>
      <c r="J22" s="165"/>
      <c r="K22" s="165"/>
      <c r="L22" s="165"/>
      <c r="M22" s="165"/>
      <c r="N22" s="166"/>
    </row>
    <row r="23" spans="1:14" ht="18" customHeight="1" x14ac:dyDescent="0.25">
      <c r="A23" s="309"/>
      <c r="B23" s="310"/>
      <c r="C23" s="310"/>
      <c r="D23" s="310"/>
      <c r="E23" s="310"/>
      <c r="F23" s="310"/>
      <c r="G23" s="310"/>
      <c r="H23" s="310"/>
      <c r="I23" s="310"/>
      <c r="J23" s="310"/>
      <c r="K23" s="310"/>
      <c r="L23" s="310"/>
      <c r="M23" s="310"/>
      <c r="N23" s="311"/>
    </row>
    <row r="24" spans="1:14" ht="18" customHeight="1" thickBot="1" x14ac:dyDescent="0.3">
      <c r="A24" s="332"/>
      <c r="B24" s="333"/>
      <c r="C24" s="333"/>
      <c r="D24" s="333"/>
      <c r="E24" s="333"/>
      <c r="F24" s="333"/>
      <c r="G24" s="333"/>
      <c r="H24" s="333"/>
      <c r="I24" s="333"/>
      <c r="J24" s="333"/>
      <c r="K24" s="333"/>
      <c r="L24" s="333"/>
      <c r="M24" s="333"/>
      <c r="N24" s="334"/>
    </row>
    <row r="25" spans="1:14" ht="18" customHeight="1" thickTop="1" thickBot="1" x14ac:dyDescent="0.3">
      <c r="A25" s="5">
        <v>4</v>
      </c>
      <c r="B25" s="213" t="s">
        <v>79</v>
      </c>
      <c r="C25" s="322"/>
      <c r="D25" s="322"/>
      <c r="E25" s="322"/>
      <c r="F25" s="322"/>
      <c r="G25" s="322"/>
      <c r="H25" s="322"/>
      <c r="I25" s="322"/>
      <c r="J25" s="322"/>
      <c r="K25" s="322"/>
      <c r="L25" s="322"/>
      <c r="M25" s="322"/>
      <c r="N25" s="323"/>
    </row>
    <row r="26" spans="1:14" ht="18" customHeight="1" thickTop="1" x14ac:dyDescent="0.25">
      <c r="A26" s="341"/>
      <c r="B26" s="342"/>
      <c r="C26" s="342"/>
      <c r="D26" s="342"/>
      <c r="E26" s="342"/>
      <c r="F26" s="342"/>
      <c r="G26" s="342"/>
      <c r="H26" s="342"/>
      <c r="I26" s="342"/>
      <c r="J26" s="342"/>
      <c r="K26" s="342"/>
      <c r="L26" s="342"/>
      <c r="M26" s="342"/>
      <c r="N26" s="343"/>
    </row>
    <row r="27" spans="1:14" ht="18" customHeight="1" x14ac:dyDescent="0.25">
      <c r="A27" s="309"/>
      <c r="B27" s="310"/>
      <c r="C27" s="310"/>
      <c r="D27" s="310"/>
      <c r="E27" s="310"/>
      <c r="F27" s="310"/>
      <c r="G27" s="310"/>
      <c r="H27" s="310"/>
      <c r="I27" s="310"/>
      <c r="J27" s="310"/>
      <c r="K27" s="310"/>
      <c r="L27" s="310"/>
      <c r="M27" s="310"/>
      <c r="N27" s="311"/>
    </row>
    <row r="28" spans="1:14" ht="18" customHeight="1" thickBot="1" x14ac:dyDescent="0.3">
      <c r="A28" s="312"/>
      <c r="B28" s="313"/>
      <c r="C28" s="313"/>
      <c r="D28" s="313"/>
      <c r="E28" s="313"/>
      <c r="F28" s="313"/>
      <c r="G28" s="313"/>
      <c r="H28" s="313"/>
      <c r="I28" s="313"/>
      <c r="J28" s="313"/>
      <c r="K28" s="313"/>
      <c r="L28" s="313"/>
      <c r="M28" s="313"/>
      <c r="N28" s="314"/>
    </row>
    <row r="29" spans="1:14" ht="18" customHeight="1" thickTop="1" thickBot="1" x14ac:dyDescent="0.3">
      <c r="A29" s="5">
        <v>5</v>
      </c>
      <c r="B29" s="219" t="s">
        <v>41</v>
      </c>
      <c r="C29" s="315"/>
      <c r="D29" s="315"/>
      <c r="E29" s="315"/>
      <c r="F29" s="315"/>
      <c r="G29" s="315"/>
      <c r="H29" s="315"/>
      <c r="I29" s="315"/>
      <c r="J29" s="315"/>
      <c r="K29" s="315"/>
      <c r="L29" s="315"/>
      <c r="M29" s="315"/>
      <c r="N29" s="316"/>
    </row>
    <row r="30" spans="1:14" ht="18" customHeight="1" thickTop="1" x14ac:dyDescent="0.25">
      <c r="A30" s="344"/>
      <c r="B30" s="345"/>
      <c r="C30" s="345"/>
      <c r="D30" s="345"/>
      <c r="E30" s="345"/>
      <c r="F30" s="345"/>
      <c r="G30" s="345"/>
      <c r="H30" s="345"/>
      <c r="I30" s="345"/>
      <c r="J30" s="345"/>
      <c r="K30" s="345"/>
      <c r="L30" s="345"/>
      <c r="M30" s="345"/>
      <c r="N30" s="346"/>
    </row>
    <row r="31" spans="1:14" ht="18" customHeight="1" x14ac:dyDescent="0.25">
      <c r="A31" s="309"/>
      <c r="B31" s="310"/>
      <c r="C31" s="310"/>
      <c r="D31" s="310"/>
      <c r="E31" s="310"/>
      <c r="F31" s="310"/>
      <c r="G31" s="310"/>
      <c r="H31" s="310"/>
      <c r="I31" s="310"/>
      <c r="J31" s="310"/>
      <c r="K31" s="310"/>
      <c r="L31" s="310"/>
      <c r="M31" s="310"/>
      <c r="N31" s="311"/>
    </row>
    <row r="32" spans="1:14" ht="18" customHeight="1" thickBot="1" x14ac:dyDescent="0.3">
      <c r="A32" s="312"/>
      <c r="B32" s="313"/>
      <c r="C32" s="313"/>
      <c r="D32" s="313"/>
      <c r="E32" s="313"/>
      <c r="F32" s="313"/>
      <c r="G32" s="313"/>
      <c r="H32" s="313"/>
      <c r="I32" s="313"/>
      <c r="J32" s="313"/>
      <c r="K32" s="313"/>
      <c r="L32" s="313"/>
      <c r="M32" s="313"/>
      <c r="N32" s="314"/>
    </row>
    <row r="33" spans="1:17" ht="18" customHeight="1" thickTop="1" thickBot="1" x14ac:dyDescent="0.3">
      <c r="A33" s="5">
        <v>6</v>
      </c>
      <c r="B33" s="213" t="s">
        <v>96</v>
      </c>
      <c r="C33" s="347"/>
      <c r="D33" s="347"/>
      <c r="E33" s="347"/>
      <c r="F33" s="347"/>
      <c r="G33" s="347"/>
      <c r="H33" s="347"/>
      <c r="I33" s="347"/>
      <c r="J33" s="347"/>
      <c r="K33" s="347"/>
      <c r="L33" s="347"/>
      <c r="M33" s="347"/>
      <c r="N33" s="348"/>
      <c r="Q33" s="47"/>
    </row>
    <row r="34" spans="1:17" ht="18" customHeight="1" thickTop="1" x14ac:dyDescent="0.25">
      <c r="A34" s="161"/>
      <c r="B34" s="162"/>
      <c r="C34" s="162"/>
      <c r="D34" s="162"/>
      <c r="E34" s="162"/>
      <c r="F34" s="162"/>
      <c r="G34" s="162"/>
      <c r="H34" s="162"/>
      <c r="I34" s="162"/>
      <c r="J34" s="162"/>
      <c r="K34" s="162"/>
      <c r="L34" s="162"/>
      <c r="M34" s="162"/>
      <c r="N34" s="163"/>
      <c r="Q34" s="47"/>
    </row>
    <row r="35" spans="1:17" ht="18" customHeight="1" x14ac:dyDescent="0.25">
      <c r="A35" s="309"/>
      <c r="B35" s="310"/>
      <c r="C35" s="310"/>
      <c r="D35" s="310"/>
      <c r="E35" s="310"/>
      <c r="F35" s="310"/>
      <c r="G35" s="310"/>
      <c r="H35" s="310"/>
      <c r="I35" s="310"/>
      <c r="J35" s="310"/>
      <c r="K35" s="310"/>
      <c r="L35" s="310"/>
      <c r="M35" s="310"/>
      <c r="N35" s="311"/>
      <c r="Q35" s="47"/>
    </row>
    <row r="36" spans="1:17" ht="18" customHeight="1" thickBot="1" x14ac:dyDescent="0.3">
      <c r="A36" s="312"/>
      <c r="B36" s="313"/>
      <c r="C36" s="313"/>
      <c r="D36" s="313"/>
      <c r="E36" s="313"/>
      <c r="F36" s="313"/>
      <c r="G36" s="313"/>
      <c r="H36" s="313"/>
      <c r="I36" s="313"/>
      <c r="J36" s="313"/>
      <c r="K36" s="313"/>
      <c r="L36" s="313"/>
      <c r="M36" s="313"/>
      <c r="N36" s="314"/>
    </row>
    <row r="37" spans="1:17" ht="31.5" customHeight="1" thickTop="1" thickBot="1" x14ac:dyDescent="0.3">
      <c r="A37" s="98">
        <v>7</v>
      </c>
      <c r="B37" s="335" t="s">
        <v>97</v>
      </c>
      <c r="C37" s="336"/>
      <c r="D37" s="336"/>
      <c r="E37" s="337"/>
      <c r="F37" s="338"/>
      <c r="G37" s="339"/>
      <c r="H37" s="339"/>
      <c r="I37" s="339"/>
      <c r="J37" s="339"/>
      <c r="K37" s="339"/>
      <c r="L37" s="339"/>
      <c r="M37" s="339"/>
      <c r="N37" s="340"/>
    </row>
    <row r="38" spans="1:17" ht="17.25" customHeight="1" thickBot="1" x14ac:dyDescent="0.3">
      <c r="A38" s="48">
        <v>8</v>
      </c>
      <c r="B38" s="213" t="s">
        <v>65</v>
      </c>
      <c r="C38" s="322"/>
      <c r="D38" s="322"/>
      <c r="E38" s="322"/>
      <c r="F38" s="322"/>
      <c r="G38" s="322"/>
      <c r="H38" s="322"/>
      <c r="I38" s="322"/>
      <c r="J38" s="322"/>
      <c r="K38" s="322"/>
      <c r="L38" s="322"/>
      <c r="M38" s="322"/>
      <c r="N38" s="323"/>
    </row>
    <row r="39" spans="1:17" ht="47.25" customHeight="1" thickTop="1" x14ac:dyDescent="0.25">
      <c r="A39" s="16"/>
      <c r="B39" s="211"/>
      <c r="C39" s="211"/>
      <c r="D39" s="211"/>
      <c r="E39" s="211"/>
      <c r="F39" s="211"/>
      <c r="G39" s="321" t="s">
        <v>12</v>
      </c>
      <c r="H39" s="321"/>
      <c r="I39" s="321"/>
      <c r="J39" s="321"/>
      <c r="K39" s="211" t="s">
        <v>136</v>
      </c>
      <c r="L39" s="211"/>
      <c r="M39" s="211"/>
      <c r="N39" s="12" t="s">
        <v>139</v>
      </c>
    </row>
    <row r="40" spans="1:17" ht="47.25" customHeight="1" x14ac:dyDescent="0.25">
      <c r="A40" s="13" t="s">
        <v>42</v>
      </c>
      <c r="B40" s="318" t="s">
        <v>43</v>
      </c>
      <c r="C40" s="319"/>
      <c r="D40" s="319"/>
      <c r="E40" s="319"/>
      <c r="F40" s="320"/>
      <c r="G40" s="308"/>
      <c r="H40" s="308"/>
      <c r="I40" s="308"/>
      <c r="J40" s="308"/>
      <c r="K40" s="308"/>
      <c r="L40" s="308"/>
      <c r="M40" s="308"/>
      <c r="N40" s="88"/>
    </row>
    <row r="41" spans="1:17" ht="18" customHeight="1" x14ac:dyDescent="0.35">
      <c r="A41" s="15" t="s">
        <v>44</v>
      </c>
      <c r="B41" s="299" t="s">
        <v>140</v>
      </c>
      <c r="C41" s="300"/>
      <c r="D41" s="300"/>
      <c r="E41" s="300"/>
      <c r="F41" s="301"/>
      <c r="G41" s="308"/>
      <c r="H41" s="308"/>
      <c r="I41" s="308"/>
      <c r="J41" s="308"/>
      <c r="K41" s="308"/>
      <c r="L41" s="308"/>
      <c r="M41" s="308"/>
      <c r="N41" s="88"/>
    </row>
    <row r="42" spans="1:17" ht="18" customHeight="1" x14ac:dyDescent="0.25">
      <c r="A42" s="13" t="s">
        <v>45</v>
      </c>
      <c r="B42" s="302"/>
      <c r="C42" s="467"/>
      <c r="D42" s="467"/>
      <c r="E42" s="467"/>
      <c r="F42" s="304"/>
      <c r="G42" s="308" t="s">
        <v>10</v>
      </c>
      <c r="H42" s="308"/>
      <c r="I42" s="308"/>
      <c r="J42" s="308"/>
      <c r="K42" s="308" t="s">
        <v>10</v>
      </c>
      <c r="L42" s="308"/>
      <c r="M42" s="308"/>
      <c r="N42" s="88" t="s">
        <v>10</v>
      </c>
    </row>
    <row r="43" spans="1:17" ht="18" customHeight="1" x14ac:dyDescent="0.25">
      <c r="A43" s="13" t="s">
        <v>98</v>
      </c>
      <c r="B43" s="302"/>
      <c r="C43" s="467"/>
      <c r="D43" s="467"/>
      <c r="E43" s="467"/>
      <c r="F43" s="304"/>
      <c r="G43" s="308"/>
      <c r="H43" s="308"/>
      <c r="I43" s="308"/>
      <c r="J43" s="308"/>
      <c r="K43" s="308"/>
      <c r="L43" s="308"/>
      <c r="M43" s="308"/>
      <c r="N43" s="88"/>
    </row>
    <row r="44" spans="1:17" ht="18" customHeight="1" x14ac:dyDescent="0.25">
      <c r="A44" s="13" t="s">
        <v>99</v>
      </c>
      <c r="B44" s="302"/>
      <c r="C44" s="467"/>
      <c r="D44" s="467"/>
      <c r="E44" s="467"/>
      <c r="F44" s="304"/>
      <c r="G44" s="308"/>
      <c r="H44" s="308"/>
      <c r="I44" s="308"/>
      <c r="J44" s="308"/>
      <c r="K44" s="308" t="s">
        <v>10</v>
      </c>
      <c r="L44" s="308"/>
      <c r="M44" s="308"/>
      <c r="N44" s="88" t="s">
        <v>10</v>
      </c>
    </row>
    <row r="45" spans="1:17" ht="18" customHeight="1" x14ac:dyDescent="0.25">
      <c r="A45" s="13" t="s">
        <v>100</v>
      </c>
      <c r="B45" s="305"/>
      <c r="C45" s="306"/>
      <c r="D45" s="306"/>
      <c r="E45" s="306"/>
      <c r="F45" s="307"/>
      <c r="G45" s="308" t="s">
        <v>10</v>
      </c>
      <c r="H45" s="308"/>
      <c r="I45" s="308"/>
      <c r="J45" s="308"/>
      <c r="K45" s="308" t="s">
        <v>10</v>
      </c>
      <c r="L45" s="308"/>
      <c r="M45" s="308"/>
      <c r="N45" s="88" t="s">
        <v>10</v>
      </c>
    </row>
    <row r="46" spans="1:17" ht="18.75" customHeight="1" thickBot="1" x14ac:dyDescent="0.3">
      <c r="A46" s="324" t="s">
        <v>46</v>
      </c>
      <c r="B46" s="325"/>
      <c r="C46" s="325"/>
      <c r="D46" s="325"/>
      <c r="E46" s="325"/>
      <c r="F46" s="326"/>
      <c r="G46" s="327">
        <f>SUM(G40:J45)</f>
        <v>0</v>
      </c>
      <c r="H46" s="327"/>
      <c r="I46" s="327"/>
      <c r="J46" s="328"/>
      <c r="K46" s="327">
        <f>SUM(K40:M45)</f>
        <v>0</v>
      </c>
      <c r="L46" s="327"/>
      <c r="M46" s="328"/>
      <c r="N46" s="89">
        <f>SUM(N40:N45)</f>
        <v>0</v>
      </c>
    </row>
    <row r="47" spans="1:17" ht="18" customHeight="1" x14ac:dyDescent="0.25">
      <c r="A47" s="297">
        <v>9</v>
      </c>
      <c r="B47" s="358" t="s">
        <v>141</v>
      </c>
      <c r="C47" s="412"/>
      <c r="D47" s="412"/>
      <c r="E47" s="412"/>
      <c r="F47" s="412"/>
      <c r="G47" s="412"/>
      <c r="H47" s="412"/>
      <c r="I47" s="412"/>
      <c r="J47" s="412"/>
      <c r="K47" s="412"/>
      <c r="L47" s="412"/>
      <c r="M47" s="412"/>
      <c r="N47" s="413"/>
    </row>
    <row r="48" spans="1:17" ht="16.5" thickBot="1" x14ac:dyDescent="0.3">
      <c r="A48" s="298"/>
      <c r="B48" s="179"/>
      <c r="C48" s="179"/>
      <c r="D48" s="179"/>
      <c r="E48" s="179"/>
      <c r="F48" s="179"/>
      <c r="G48" s="179"/>
      <c r="H48" s="179"/>
      <c r="I48" s="179"/>
      <c r="J48" s="179"/>
      <c r="K48" s="179"/>
      <c r="L48" s="179"/>
      <c r="M48" s="179"/>
      <c r="N48" s="398"/>
    </row>
    <row r="49" spans="1:14" ht="34.5" customHeight="1" thickTop="1" x14ac:dyDescent="0.25">
      <c r="A49" s="362" t="s">
        <v>47</v>
      </c>
      <c r="B49" s="211"/>
      <c r="C49" s="211"/>
      <c r="D49" s="211"/>
      <c r="E49" s="211" t="s">
        <v>101</v>
      </c>
      <c r="F49" s="211"/>
      <c r="G49" s="211"/>
      <c r="H49" s="217" t="s">
        <v>80</v>
      </c>
      <c r="I49" s="364"/>
      <c r="J49" s="364"/>
      <c r="K49" s="218"/>
      <c r="L49" s="217" t="s">
        <v>48</v>
      </c>
      <c r="M49" s="414"/>
      <c r="N49" s="415"/>
    </row>
    <row r="50" spans="1:14" ht="27.95" customHeight="1" x14ac:dyDescent="0.25">
      <c r="A50" s="287"/>
      <c r="B50" s="288"/>
      <c r="C50" s="288"/>
      <c r="D50" s="289"/>
      <c r="E50" s="290"/>
      <c r="F50" s="290"/>
      <c r="G50" s="290"/>
      <c r="H50" s="291"/>
      <c r="I50" s="292"/>
      <c r="J50" s="292"/>
      <c r="K50" s="293"/>
      <c r="L50" s="294"/>
      <c r="M50" s="295"/>
      <c r="N50" s="296"/>
    </row>
    <row r="51" spans="1:14" ht="27.95" customHeight="1" x14ac:dyDescent="0.25">
      <c r="A51" s="317"/>
      <c r="B51" s="290"/>
      <c r="C51" s="290"/>
      <c r="D51" s="290"/>
      <c r="E51" s="290"/>
      <c r="F51" s="290"/>
      <c r="G51" s="290"/>
      <c r="H51" s="291"/>
      <c r="I51" s="292"/>
      <c r="J51" s="292"/>
      <c r="K51" s="293"/>
      <c r="L51" s="294"/>
      <c r="M51" s="295"/>
      <c r="N51" s="296"/>
    </row>
    <row r="52" spans="1:14" ht="27.95" customHeight="1" x14ac:dyDescent="0.25">
      <c r="A52" s="317"/>
      <c r="B52" s="290"/>
      <c r="C52" s="290"/>
      <c r="D52" s="290"/>
      <c r="E52" s="290"/>
      <c r="F52" s="290"/>
      <c r="G52" s="290"/>
      <c r="H52" s="291"/>
      <c r="I52" s="292"/>
      <c r="J52" s="292"/>
      <c r="K52" s="293"/>
      <c r="L52" s="294"/>
      <c r="M52" s="295"/>
      <c r="N52" s="296"/>
    </row>
    <row r="53" spans="1:14" ht="27.95" customHeight="1" x14ac:dyDescent="0.25">
      <c r="A53" s="317"/>
      <c r="B53" s="290"/>
      <c r="C53" s="290"/>
      <c r="D53" s="290"/>
      <c r="E53" s="290"/>
      <c r="F53" s="290"/>
      <c r="G53" s="290"/>
      <c r="H53" s="291"/>
      <c r="I53" s="292"/>
      <c r="J53" s="292"/>
      <c r="K53" s="293"/>
      <c r="L53" s="294"/>
      <c r="M53" s="295"/>
      <c r="N53" s="296"/>
    </row>
    <row r="54" spans="1:14" ht="27.95" customHeight="1" x14ac:dyDescent="0.25">
      <c r="A54" s="317"/>
      <c r="B54" s="290"/>
      <c r="C54" s="290"/>
      <c r="D54" s="290"/>
      <c r="E54" s="290"/>
      <c r="F54" s="290"/>
      <c r="G54" s="290"/>
      <c r="H54" s="291"/>
      <c r="I54" s="292"/>
      <c r="J54" s="292"/>
      <c r="K54" s="293"/>
      <c r="L54" s="294"/>
      <c r="M54" s="295"/>
      <c r="N54" s="296"/>
    </row>
    <row r="55" spans="1:14" ht="27.95" customHeight="1" thickBot="1" x14ac:dyDescent="0.3">
      <c r="A55" s="349"/>
      <c r="B55" s="350"/>
      <c r="C55" s="350"/>
      <c r="D55" s="351"/>
      <c r="E55" s="352"/>
      <c r="F55" s="350"/>
      <c r="G55" s="351"/>
      <c r="H55" s="353"/>
      <c r="I55" s="468"/>
      <c r="J55" s="468"/>
      <c r="K55" s="469"/>
      <c r="L55" s="352"/>
      <c r="M55" s="380"/>
      <c r="N55" s="381"/>
    </row>
    <row r="56" spans="1:14" ht="15" customHeight="1" x14ac:dyDescent="0.25">
      <c r="A56" s="297">
        <v>10</v>
      </c>
      <c r="B56" s="357" t="s">
        <v>142</v>
      </c>
      <c r="C56" s="358"/>
      <c r="D56" s="358"/>
      <c r="E56" s="358"/>
      <c r="F56" s="358"/>
      <c r="G56" s="358"/>
      <c r="H56" s="358"/>
      <c r="I56" s="358"/>
      <c r="J56" s="358"/>
      <c r="K56" s="358"/>
      <c r="L56" s="358"/>
      <c r="M56" s="358"/>
      <c r="N56" s="359"/>
    </row>
    <row r="57" spans="1:14" ht="19.5" customHeight="1" thickBot="1" x14ac:dyDescent="0.3">
      <c r="A57" s="356"/>
      <c r="B57" s="219"/>
      <c r="C57" s="360"/>
      <c r="D57" s="360"/>
      <c r="E57" s="360"/>
      <c r="F57" s="360"/>
      <c r="G57" s="360"/>
      <c r="H57" s="360"/>
      <c r="I57" s="360"/>
      <c r="J57" s="360"/>
      <c r="K57" s="360"/>
      <c r="L57" s="360"/>
      <c r="M57" s="360"/>
      <c r="N57" s="361"/>
    </row>
    <row r="58" spans="1:14" ht="33" customHeight="1" thickTop="1" x14ac:dyDescent="0.25">
      <c r="A58" s="362" t="s">
        <v>47</v>
      </c>
      <c r="B58" s="363"/>
      <c r="C58" s="363"/>
      <c r="D58" s="363"/>
      <c r="E58" s="363" t="s">
        <v>101</v>
      </c>
      <c r="F58" s="363"/>
      <c r="G58" s="363"/>
      <c r="H58" s="217" t="s">
        <v>80</v>
      </c>
      <c r="I58" s="364"/>
      <c r="J58" s="364"/>
      <c r="K58" s="218"/>
      <c r="L58" s="217" t="s">
        <v>48</v>
      </c>
      <c r="M58" s="365"/>
      <c r="N58" s="366"/>
    </row>
    <row r="59" spans="1:14" ht="27.95" customHeight="1" x14ac:dyDescent="0.25">
      <c r="A59" s="287"/>
      <c r="B59" s="288"/>
      <c r="C59" s="288"/>
      <c r="D59" s="289"/>
      <c r="E59" s="290"/>
      <c r="F59" s="290"/>
      <c r="G59" s="290"/>
      <c r="H59" s="291"/>
      <c r="I59" s="292"/>
      <c r="J59" s="292"/>
      <c r="K59" s="293"/>
      <c r="L59" s="294"/>
      <c r="M59" s="295"/>
      <c r="N59" s="296"/>
    </row>
    <row r="60" spans="1:14" ht="27.95" customHeight="1" x14ac:dyDescent="0.25">
      <c r="A60" s="317"/>
      <c r="B60" s="290"/>
      <c r="C60" s="290"/>
      <c r="D60" s="290"/>
      <c r="E60" s="290"/>
      <c r="F60" s="290"/>
      <c r="G60" s="290"/>
      <c r="H60" s="291"/>
      <c r="I60" s="292"/>
      <c r="J60" s="292"/>
      <c r="K60" s="293"/>
      <c r="L60" s="294"/>
      <c r="M60" s="295"/>
      <c r="N60" s="296"/>
    </row>
    <row r="61" spans="1:14" ht="27.95" customHeight="1" x14ac:dyDescent="0.25">
      <c r="A61" s="317"/>
      <c r="B61" s="290"/>
      <c r="C61" s="290"/>
      <c r="D61" s="290"/>
      <c r="E61" s="290"/>
      <c r="F61" s="290"/>
      <c r="G61" s="290"/>
      <c r="H61" s="291"/>
      <c r="I61" s="292"/>
      <c r="J61" s="292"/>
      <c r="K61" s="293"/>
      <c r="L61" s="294"/>
      <c r="M61" s="295"/>
      <c r="N61" s="296"/>
    </row>
    <row r="62" spans="1:14" ht="27.95" customHeight="1" x14ac:dyDescent="0.25">
      <c r="A62" s="317"/>
      <c r="B62" s="290"/>
      <c r="C62" s="290"/>
      <c r="D62" s="290"/>
      <c r="E62" s="290"/>
      <c r="F62" s="290"/>
      <c r="G62" s="290"/>
      <c r="H62" s="291"/>
      <c r="I62" s="292"/>
      <c r="J62" s="292"/>
      <c r="K62" s="293"/>
      <c r="L62" s="294"/>
      <c r="M62" s="295"/>
      <c r="N62" s="296"/>
    </row>
    <row r="63" spans="1:14" ht="27.95" customHeight="1" x14ac:dyDescent="0.25">
      <c r="A63" s="317"/>
      <c r="B63" s="290"/>
      <c r="C63" s="290"/>
      <c r="D63" s="290"/>
      <c r="E63" s="290"/>
      <c r="F63" s="290"/>
      <c r="G63" s="290"/>
      <c r="H63" s="291"/>
      <c r="I63" s="292"/>
      <c r="J63" s="292"/>
      <c r="K63" s="293"/>
      <c r="L63" s="294"/>
      <c r="M63" s="295"/>
      <c r="N63" s="296"/>
    </row>
    <row r="64" spans="1:14" ht="27.95" customHeight="1" thickBot="1" x14ac:dyDescent="0.3">
      <c r="A64" s="349"/>
      <c r="B64" s="350"/>
      <c r="C64" s="350"/>
      <c r="D64" s="351"/>
      <c r="E64" s="352"/>
      <c r="F64" s="350"/>
      <c r="G64" s="351"/>
      <c r="H64" s="353"/>
      <c r="I64" s="354"/>
      <c r="J64" s="354"/>
      <c r="K64" s="355"/>
      <c r="L64" s="352"/>
      <c r="M64" s="380"/>
      <c r="N64" s="381"/>
    </row>
    <row r="65" spans="1:18" ht="16.5" customHeight="1" thickBot="1" x14ac:dyDescent="0.3">
      <c r="A65" s="48">
        <v>11</v>
      </c>
      <c r="B65" s="148" t="s">
        <v>49</v>
      </c>
      <c r="C65" s="347"/>
      <c r="D65" s="347"/>
      <c r="E65" s="347"/>
      <c r="F65" s="347"/>
      <c r="G65" s="347"/>
      <c r="H65" s="347"/>
      <c r="I65" s="347"/>
      <c r="J65" s="347"/>
      <c r="K65" s="347"/>
      <c r="L65" s="347"/>
      <c r="M65" s="347"/>
      <c r="N65" s="348"/>
    </row>
    <row r="66" spans="1:18" ht="15" customHeight="1" thickTop="1" thickBot="1" x14ac:dyDescent="0.3">
      <c r="A66" s="377"/>
      <c r="B66" s="371" t="s">
        <v>50</v>
      </c>
      <c r="C66" s="372"/>
      <c r="D66" s="372"/>
      <c r="E66" s="372"/>
      <c r="F66" s="373"/>
      <c r="G66" s="372"/>
      <c r="H66" s="374" t="s">
        <v>66</v>
      </c>
      <c r="I66" s="375"/>
      <c r="J66" s="375"/>
      <c r="K66" s="375"/>
      <c r="L66" s="375"/>
      <c r="M66" s="375"/>
      <c r="N66" s="376"/>
    </row>
    <row r="67" spans="1:18" ht="16.5" customHeight="1" thickBot="1" x14ac:dyDescent="0.3">
      <c r="A67" s="378"/>
      <c r="B67" s="243" t="s">
        <v>51</v>
      </c>
      <c r="C67" s="367"/>
      <c r="D67" s="367"/>
      <c r="E67" s="368"/>
      <c r="F67" s="64"/>
      <c r="G67" s="17"/>
      <c r="H67" s="382"/>
      <c r="I67" s="383"/>
      <c r="J67" s="383"/>
      <c r="K67" s="383"/>
      <c r="L67" s="383"/>
      <c r="M67" s="383"/>
      <c r="N67" s="384"/>
      <c r="P67" s="45" t="s">
        <v>106</v>
      </c>
    </row>
    <row r="68" spans="1:18" ht="16.5" customHeight="1" thickBot="1" x14ac:dyDescent="0.3">
      <c r="A68" s="378"/>
      <c r="B68" s="243" t="s">
        <v>52</v>
      </c>
      <c r="C68" s="367"/>
      <c r="D68" s="367"/>
      <c r="E68" s="368"/>
      <c r="F68" s="64"/>
      <c r="G68" s="18"/>
      <c r="H68" s="385"/>
      <c r="I68" s="143"/>
      <c r="J68" s="143"/>
      <c r="K68" s="143"/>
      <c r="L68" s="143"/>
      <c r="M68" s="143"/>
      <c r="N68" s="386"/>
      <c r="P68" s="45" t="s">
        <v>107</v>
      </c>
    </row>
    <row r="69" spans="1:18" ht="16.5" customHeight="1" thickBot="1" x14ac:dyDescent="0.3">
      <c r="A69" s="378"/>
      <c r="B69" s="243" t="s">
        <v>53</v>
      </c>
      <c r="C69" s="367"/>
      <c r="D69" s="367"/>
      <c r="E69" s="368"/>
      <c r="F69" s="64"/>
      <c r="G69" s="18"/>
      <c r="H69" s="385"/>
      <c r="I69" s="143"/>
      <c r="J69" s="143"/>
      <c r="K69" s="143"/>
      <c r="L69" s="143"/>
      <c r="M69" s="143"/>
      <c r="N69" s="386"/>
    </row>
    <row r="70" spans="1:18" ht="16.5" customHeight="1" thickBot="1" x14ac:dyDescent="0.3">
      <c r="A70" s="378"/>
      <c r="B70" s="243" t="s">
        <v>54</v>
      </c>
      <c r="C70" s="367"/>
      <c r="D70" s="367"/>
      <c r="E70" s="368"/>
      <c r="F70" s="64"/>
      <c r="G70" s="18"/>
      <c r="H70" s="385"/>
      <c r="I70" s="143"/>
      <c r="J70" s="143"/>
      <c r="K70" s="143"/>
      <c r="L70" s="143"/>
      <c r="M70" s="143"/>
      <c r="N70" s="386"/>
      <c r="P70" s="54"/>
      <c r="Q70" s="91" t="str">
        <f>IF(OR(Check29="X",Check30="X",Check31="X",Check32="X",Check33="X",Check35="X",Check34="X"),"","11 langelyje neužpildyta &lt;Investuotojas&gt;")</f>
        <v>11 langelyje neužpildyta &lt;Investuotojas&gt;</v>
      </c>
    </row>
    <row r="71" spans="1:18" ht="16.5" customHeight="1" thickBot="1" x14ac:dyDescent="0.3">
      <c r="A71" s="378"/>
      <c r="B71" s="243" t="s">
        <v>102</v>
      </c>
      <c r="C71" s="367"/>
      <c r="D71" s="367"/>
      <c r="E71" s="368"/>
      <c r="F71" s="64"/>
      <c r="G71" s="18"/>
      <c r="H71" s="385"/>
      <c r="I71" s="143"/>
      <c r="J71" s="143"/>
      <c r="K71" s="143"/>
      <c r="L71" s="143"/>
      <c r="M71" s="143"/>
      <c r="N71" s="386"/>
      <c r="Q71" s="54" t="str">
        <f>IF(LEN(TRIM(Check29)&amp;TRIM(Check30)&amp;TRIM(Check31)&amp;TRIM(Check32)&amp;TRIM(Check33)&amp;TRIM(Check35)&amp;TRIM(Check34))&gt;1,"Pasirinkite vieną Investuotoją","")</f>
        <v/>
      </c>
    </row>
    <row r="72" spans="1:18" ht="16.5" customHeight="1" thickBot="1" x14ac:dyDescent="0.3">
      <c r="A72" s="378"/>
      <c r="B72" s="243" t="s">
        <v>103</v>
      </c>
      <c r="C72" s="367"/>
      <c r="D72" s="367"/>
      <c r="E72" s="368"/>
      <c r="F72" s="64"/>
      <c r="G72" s="18"/>
      <c r="H72" s="385"/>
      <c r="I72" s="143"/>
      <c r="J72" s="143"/>
      <c r="K72" s="143"/>
      <c r="L72" s="143"/>
      <c r="M72" s="143"/>
      <c r="N72" s="386"/>
      <c r="P72" s="50"/>
      <c r="Q72" s="50"/>
      <c r="R72" s="50"/>
    </row>
    <row r="73" spans="1:18" ht="30" customHeight="1" thickBot="1" x14ac:dyDescent="0.3">
      <c r="A73" s="379"/>
      <c r="B73" s="395" t="s">
        <v>55</v>
      </c>
      <c r="C73" s="396"/>
      <c r="D73" s="396"/>
      <c r="E73" s="396"/>
      <c r="F73" s="64"/>
      <c r="G73" s="19"/>
      <c r="H73" s="387"/>
      <c r="I73" s="388"/>
      <c r="J73" s="388"/>
      <c r="K73" s="388"/>
      <c r="L73" s="388"/>
      <c r="M73" s="388"/>
      <c r="N73" s="389"/>
      <c r="P73" s="50"/>
      <c r="Q73" s="50"/>
      <c r="R73" s="50"/>
    </row>
    <row r="74" spans="1:18" ht="18.75" customHeight="1" thickBot="1" x14ac:dyDescent="0.3">
      <c r="A74" s="46" t="s">
        <v>56</v>
      </c>
      <c r="B74" s="399" t="s">
        <v>57</v>
      </c>
      <c r="C74" s="399"/>
      <c r="D74" s="399"/>
      <c r="E74" s="399"/>
      <c r="F74" s="399"/>
      <c r="G74" s="399"/>
      <c r="H74" s="399"/>
      <c r="I74" s="399"/>
      <c r="J74" s="399"/>
      <c r="K74" s="399"/>
      <c r="L74" s="399"/>
      <c r="M74" s="399"/>
      <c r="N74" s="400"/>
    </row>
    <row r="75" spans="1:18" ht="79.5" customHeight="1" thickTop="1" x14ac:dyDescent="0.25">
      <c r="A75" s="21" t="s">
        <v>58</v>
      </c>
      <c r="B75" s="243" t="s">
        <v>143</v>
      </c>
      <c r="C75" s="243"/>
      <c r="D75" s="243"/>
      <c r="E75" s="243"/>
      <c r="F75" s="243"/>
      <c r="G75" s="243"/>
      <c r="H75" s="243"/>
      <c r="I75" s="243"/>
      <c r="J75" s="243"/>
      <c r="K75" s="243"/>
      <c r="L75" s="243"/>
      <c r="M75" s="243"/>
      <c r="N75" s="65"/>
    </row>
    <row r="76" spans="1:18" ht="78.75" customHeight="1" x14ac:dyDescent="0.25">
      <c r="A76" s="14" t="s">
        <v>59</v>
      </c>
      <c r="B76" s="243" t="s">
        <v>144</v>
      </c>
      <c r="C76" s="243"/>
      <c r="D76" s="243"/>
      <c r="E76" s="243"/>
      <c r="F76" s="243"/>
      <c r="G76" s="243"/>
      <c r="H76" s="243"/>
      <c r="I76" s="243"/>
      <c r="J76" s="243"/>
      <c r="K76" s="243"/>
      <c r="L76" s="243"/>
      <c r="M76" s="243"/>
      <c r="N76" s="65"/>
    </row>
    <row r="77" spans="1:18" ht="48.75" customHeight="1" x14ac:dyDescent="0.25">
      <c r="A77" s="14" t="s">
        <v>60</v>
      </c>
      <c r="B77" s="243" t="s">
        <v>145</v>
      </c>
      <c r="C77" s="243"/>
      <c r="D77" s="243"/>
      <c r="E77" s="243"/>
      <c r="F77" s="243"/>
      <c r="G77" s="243"/>
      <c r="H77" s="243"/>
      <c r="I77" s="243"/>
      <c r="J77" s="243"/>
      <c r="K77" s="243"/>
      <c r="L77" s="243"/>
      <c r="M77" s="243"/>
      <c r="N77" s="65"/>
    </row>
    <row r="78" spans="1:18" ht="48.75" customHeight="1" x14ac:dyDescent="0.25">
      <c r="A78" s="14" t="s">
        <v>61</v>
      </c>
      <c r="B78" s="243" t="s">
        <v>146</v>
      </c>
      <c r="C78" s="243"/>
      <c r="D78" s="243"/>
      <c r="E78" s="243"/>
      <c r="F78" s="243"/>
      <c r="G78" s="243"/>
      <c r="H78" s="243"/>
      <c r="I78" s="243"/>
      <c r="J78" s="243"/>
      <c r="K78" s="243"/>
      <c r="L78" s="243"/>
      <c r="M78" s="243"/>
      <c r="N78" s="65"/>
    </row>
    <row r="79" spans="1:18" ht="21" customHeight="1" thickBot="1" x14ac:dyDescent="0.3">
      <c r="A79" s="324" t="s">
        <v>62</v>
      </c>
      <c r="B79" s="325"/>
      <c r="C79" s="325"/>
      <c r="D79" s="325"/>
      <c r="E79" s="325"/>
      <c r="F79" s="325"/>
      <c r="G79" s="325"/>
      <c r="H79" s="325"/>
      <c r="I79" s="325"/>
      <c r="J79" s="325"/>
      <c r="K79" s="325"/>
      <c r="L79" s="325"/>
      <c r="M79" s="326"/>
      <c r="N79" s="57">
        <f>IF(TYPE(Check34)=2,IF(LEN(TRIM(Check34))&gt;0,MAX(N75:N78),0),0)</f>
        <v>0</v>
      </c>
    </row>
    <row r="80" spans="1:18" ht="17.25" customHeight="1" thickBot="1" x14ac:dyDescent="0.3">
      <c r="A80" s="46">
        <v>13</v>
      </c>
      <c r="B80" s="360" t="s">
        <v>63</v>
      </c>
      <c r="C80" s="179"/>
      <c r="D80" s="179"/>
      <c r="E80" s="179"/>
      <c r="F80" s="179"/>
      <c r="G80" s="179"/>
      <c r="H80" s="179"/>
      <c r="I80" s="179"/>
      <c r="J80" s="179"/>
      <c r="K80" s="179"/>
      <c r="L80" s="179"/>
      <c r="M80" s="179"/>
      <c r="N80" s="398"/>
    </row>
    <row r="81" spans="1:19" ht="35.25" customHeight="1" thickTop="1" x14ac:dyDescent="0.25">
      <c r="A81" s="403"/>
      <c r="B81" s="218"/>
      <c r="C81" s="217" t="s">
        <v>12</v>
      </c>
      <c r="D81" s="364"/>
      <c r="E81" s="364"/>
      <c r="F81" s="218"/>
      <c r="G81" s="217" t="s">
        <v>147</v>
      </c>
      <c r="H81" s="364"/>
      <c r="I81" s="364"/>
      <c r="J81" s="364"/>
      <c r="K81" s="218"/>
      <c r="L81" s="211" t="s">
        <v>148</v>
      </c>
      <c r="M81" s="211"/>
      <c r="N81" s="397"/>
    </row>
    <row r="82" spans="1:19" ht="24" customHeight="1" thickBot="1" x14ac:dyDescent="0.3">
      <c r="A82" s="401" t="s">
        <v>64</v>
      </c>
      <c r="B82" s="402"/>
      <c r="C82" s="392">
        <f>Text212*Text229</f>
        <v>0</v>
      </c>
      <c r="D82" s="393"/>
      <c r="E82" s="393"/>
      <c r="F82" s="394"/>
      <c r="G82" s="392">
        <f>Text212*Text230</f>
        <v>0</v>
      </c>
      <c r="H82" s="393"/>
      <c r="I82" s="393"/>
      <c r="J82" s="393"/>
      <c r="K82" s="394"/>
      <c r="L82" s="390">
        <f>Text212*Text231</f>
        <v>0</v>
      </c>
      <c r="M82" s="390"/>
      <c r="N82" s="391"/>
    </row>
    <row r="83" spans="1:19" ht="16.5" thickTop="1" x14ac:dyDescent="0.25"/>
    <row r="86" spans="1:19" x14ac:dyDescent="0.25">
      <c r="N86" s="20"/>
      <c r="O86" s="20"/>
      <c r="P86" s="20"/>
      <c r="Q86" s="20"/>
      <c r="R86" s="20"/>
      <c r="S86" s="20"/>
    </row>
  </sheetData>
  <sheetProtection password="CF7A" sheet="1" objects="1" scenarios="1" selectLockedCells="1"/>
  <customSheetViews>
    <customSheetView guid="{17021DDE-0EDC-429C-8B34-14A1CA2E76B2}" showGridLines="0" showRowCol="0" hiddenColumns="1" topLeftCell="A46">
      <selection activeCell="A13" sqref="A13:N13"/>
      <rowBreaks count="2" manualBreakCount="2">
        <brk id="36" max="16383" man="1"/>
        <brk id="63" max="16383" man="1"/>
      </rowBreaks>
      <pageMargins left="0.59055118110236227" right="0.39370078740157483" top="0.59055118110236227" bottom="0.39370078740157483" header="0" footer="0"/>
      <pageSetup paperSize="9" orientation="portrait" blackAndWhite="1" r:id="rId1"/>
      <headerFooter alignWithMargins="0">
        <oddFooter>&amp;R&amp;9 1PP6  &amp;P</oddFooter>
      </headerFooter>
    </customSheetView>
  </customSheetViews>
  <mergeCells count="143">
    <mergeCell ref="B68:E68"/>
    <mergeCell ref="B69:E69"/>
    <mergeCell ref="B70:E70"/>
    <mergeCell ref="A11:B11"/>
    <mergeCell ref="A10:B10"/>
    <mergeCell ref="B66:G66"/>
    <mergeCell ref="L82:N82"/>
    <mergeCell ref="G82:K82"/>
    <mergeCell ref="B71:E71"/>
    <mergeCell ref="B72:E72"/>
    <mergeCell ref="B73:E73"/>
    <mergeCell ref="B77:M77"/>
    <mergeCell ref="B78:M78"/>
    <mergeCell ref="A79:M79"/>
    <mergeCell ref="G81:K81"/>
    <mergeCell ref="B75:M75"/>
    <mergeCell ref="A58:D58"/>
    <mergeCell ref="H66:N66"/>
    <mergeCell ref="A61:D61"/>
    <mergeCell ref="E61:G61"/>
    <mergeCell ref="H61:K61"/>
    <mergeCell ref="A66:A73"/>
    <mergeCell ref="H62:K62"/>
    <mergeCell ref="H63:K63"/>
    <mergeCell ref="E8:H8"/>
    <mergeCell ref="E9:H9"/>
    <mergeCell ref="L4:N4"/>
    <mergeCell ref="E6:H6"/>
    <mergeCell ref="E7:H7"/>
    <mergeCell ref="C5:M5"/>
    <mergeCell ref="H51:K51"/>
    <mergeCell ref="I1:N2"/>
    <mergeCell ref="H53:K53"/>
    <mergeCell ref="A35:N35"/>
    <mergeCell ref="A51:D51"/>
    <mergeCell ref="H52:K52"/>
    <mergeCell ref="L51:N51"/>
    <mergeCell ref="L52:N52"/>
    <mergeCell ref="L53:N53"/>
    <mergeCell ref="A50:D50"/>
    <mergeCell ref="E50:G50"/>
    <mergeCell ref="L50:N50"/>
    <mergeCell ref="A47:A48"/>
    <mergeCell ref="K44:M44"/>
    <mergeCell ref="A49:D49"/>
    <mergeCell ref="E49:G49"/>
    <mergeCell ref="G45:J45"/>
    <mergeCell ref="K45:M45"/>
    <mergeCell ref="L60:N60"/>
    <mergeCell ref="L55:N55"/>
    <mergeCell ref="L59:N59"/>
    <mergeCell ref="E51:G51"/>
    <mergeCell ref="A59:D59"/>
    <mergeCell ref="E59:G59"/>
    <mergeCell ref="H59:K59"/>
    <mergeCell ref="A56:A57"/>
    <mergeCell ref="B56:N57"/>
    <mergeCell ref="E58:G58"/>
    <mergeCell ref="H58:K58"/>
    <mergeCell ref="L58:N58"/>
    <mergeCell ref="A55:D55"/>
    <mergeCell ref="E55:G55"/>
    <mergeCell ref="H55:K55"/>
    <mergeCell ref="B47:N48"/>
    <mergeCell ref="L49:N49"/>
    <mergeCell ref="A54:D54"/>
    <mergeCell ref="E54:G54"/>
    <mergeCell ref="H54:K54"/>
    <mergeCell ref="H49:K49"/>
    <mergeCell ref="H50:K50"/>
    <mergeCell ref="A53:D53"/>
    <mergeCell ref="E53:G53"/>
    <mergeCell ref="L54:N54"/>
    <mergeCell ref="K39:M39"/>
    <mergeCell ref="A46:F46"/>
    <mergeCell ref="G46:J46"/>
    <mergeCell ref="A82:B82"/>
    <mergeCell ref="C81:F81"/>
    <mergeCell ref="C82:F82"/>
    <mergeCell ref="A81:B81"/>
    <mergeCell ref="A60:D60"/>
    <mergeCell ref="E60:G60"/>
    <mergeCell ref="E62:G62"/>
    <mergeCell ref="B67:E67"/>
    <mergeCell ref="A63:D63"/>
    <mergeCell ref="E63:G63"/>
    <mergeCell ref="B65:N65"/>
    <mergeCell ref="A64:D64"/>
    <mergeCell ref="E64:G64"/>
    <mergeCell ref="L61:N61"/>
    <mergeCell ref="L62:N62"/>
    <mergeCell ref="L63:N63"/>
    <mergeCell ref="A62:D62"/>
    <mergeCell ref="K41:M41"/>
    <mergeCell ref="G42:J42"/>
    <mergeCell ref="K42:M42"/>
    <mergeCell ref="G44:J44"/>
    <mergeCell ref="H64:K64"/>
    <mergeCell ref="L64:N64"/>
    <mergeCell ref="B76:M76"/>
    <mergeCell ref="H67:N73"/>
    <mergeCell ref="L81:N81"/>
    <mergeCell ref="B80:N80"/>
    <mergeCell ref="B74:N74"/>
    <mergeCell ref="A30:N30"/>
    <mergeCell ref="A31:N31"/>
    <mergeCell ref="A36:N36"/>
    <mergeCell ref="B38:N38"/>
    <mergeCell ref="H60:K60"/>
    <mergeCell ref="G43:J43"/>
    <mergeCell ref="K43:M43"/>
    <mergeCell ref="A52:D52"/>
    <mergeCell ref="E52:G52"/>
    <mergeCell ref="B40:F40"/>
    <mergeCell ref="G40:J40"/>
    <mergeCell ref="K40:M40"/>
    <mergeCell ref="B39:F39"/>
    <mergeCell ref="G39:J39"/>
    <mergeCell ref="K46:M46"/>
    <mergeCell ref="B41:F45"/>
    <mergeCell ref="G41:J41"/>
    <mergeCell ref="B37:E37"/>
    <mergeCell ref="F37:N37"/>
    <mergeCell ref="A26:N26"/>
    <mergeCell ref="A28:N28"/>
    <mergeCell ref="B29:N29"/>
    <mergeCell ref="A34:N34"/>
    <mergeCell ref="B13:N13"/>
    <mergeCell ref="B17:N17"/>
    <mergeCell ref="B21:N21"/>
    <mergeCell ref="B25:N25"/>
    <mergeCell ref="A24:N24"/>
    <mergeCell ref="A20:N20"/>
    <mergeCell ref="A22:N22"/>
    <mergeCell ref="B33:N33"/>
    <mergeCell ref="A15:N15"/>
    <mergeCell ref="A19:N19"/>
    <mergeCell ref="A23:N23"/>
    <mergeCell ref="A27:N27"/>
    <mergeCell ref="A14:N14"/>
    <mergeCell ref="A16:N16"/>
    <mergeCell ref="A18:N18"/>
    <mergeCell ref="A32:N32"/>
  </mergeCells>
  <phoneticPr fontId="6" type="noConversion"/>
  <dataValidations count="6">
    <dataValidation type="decimal" errorStyle="warning" allowBlank="1" showErrorMessage="1" error="Skaitinė reikšmė" sqref="P26">
      <formula1>0</formula1>
      <formula2>99999999999</formula2>
    </dataValidation>
    <dataValidation type="decimal" allowBlank="1" showErrorMessage="1" errorTitle="KLAIDA !" error="Įveskite skaičius !" sqref="G40:N45">
      <formula1>0</formula1>
      <formula2>99999999999999</formula2>
    </dataValidation>
    <dataValidation type="list" allowBlank="1" showInputMessage="1" showErrorMessage="1" sqref="F67:F73">
      <formula1>$P$67:$P$68</formula1>
    </dataValidation>
    <dataValidation type="date" errorStyle="warning" allowBlank="1" showErrorMessage="1" errorTitle="Įveskite teisingą datą" sqref="A22:N22">
      <formula1>25569</formula1>
      <formula2>42369</formula2>
    </dataValidation>
    <dataValidation type="decimal" allowBlank="1" showErrorMessage="1" errorTitle="Klaida" error="Įveskite skaičių iki  0,5" sqref="N76:N78">
      <formula1>0</formula1>
      <formula2>0.5</formula2>
    </dataValidation>
    <dataValidation type="decimal" allowBlank="1" showErrorMessage="1" errorTitle="Klaida" error="Įveskite skaičių ne didesnį už  0,5" sqref="N75">
      <formula1>0</formula1>
      <formula2>0.5</formula2>
    </dataValidation>
  </dataValidations>
  <pageMargins left="0.59055118110236227" right="0.39370078740157483" top="0.59055118110236227" bottom="0.39370078740157483" header="0" footer="0"/>
  <pageSetup paperSize="9" orientation="portrait" blackAndWhite="1" r:id="rId2"/>
  <headerFooter alignWithMargins="0">
    <oddFooter>&amp;R&amp;9 1PP6  &amp;P</oddFooter>
  </headerFooter>
  <rowBreaks count="2" manualBreakCount="2">
    <brk id="37" max="16383" man="1"/>
    <brk id="64"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showGridLines="0" zoomScaleNormal="100" workbookViewId="0">
      <selection activeCell="A14" sqref="A14:N14"/>
    </sheetView>
  </sheetViews>
  <sheetFormatPr defaultRowHeight="15.75" x14ac:dyDescent="0.25"/>
  <cols>
    <col min="1" max="1" width="6.1640625" style="45" customWidth="1"/>
    <col min="2" max="2" width="9.33203125" style="45"/>
    <col min="3" max="3" width="4.5" style="45" customWidth="1"/>
    <col min="4" max="4" width="9" style="45" customWidth="1"/>
    <col min="5" max="5" width="8.5" style="45" customWidth="1"/>
    <col min="6" max="6" width="4" style="45" customWidth="1"/>
    <col min="7" max="7" width="10.6640625" style="45" customWidth="1"/>
    <col min="8" max="8" width="5.33203125" style="45" customWidth="1"/>
    <col min="9" max="9" width="2.83203125" style="45" customWidth="1"/>
    <col min="10" max="10" width="2.5" style="45" customWidth="1"/>
    <col min="11" max="11" width="5.33203125" style="45" customWidth="1"/>
    <col min="12" max="12" width="7.33203125" style="45" customWidth="1"/>
    <col min="13" max="13" width="8.33203125" style="45" customWidth="1"/>
    <col min="14" max="14" width="19.5" style="45" customWidth="1"/>
    <col min="15" max="15" width="1.83203125" style="45" customWidth="1"/>
    <col min="16" max="16" width="2.83203125" style="45" hidden="1" customWidth="1"/>
    <col min="17" max="16384" width="9.33203125" style="45"/>
  </cols>
  <sheetData>
    <row r="1" spans="1:14" ht="14.25" customHeight="1" x14ac:dyDescent="0.25">
      <c r="A1" s="7"/>
      <c r="I1" s="404" t="s">
        <v>138</v>
      </c>
      <c r="J1" s="404"/>
      <c r="K1" s="404"/>
      <c r="L1" s="404"/>
      <c r="M1" s="404"/>
      <c r="N1" s="404"/>
    </row>
    <row r="2" spans="1:14" ht="16.5" customHeight="1" x14ac:dyDescent="0.25">
      <c r="A2" s="2"/>
      <c r="I2" s="404"/>
      <c r="J2" s="404"/>
      <c r="K2" s="404"/>
      <c r="L2" s="404"/>
      <c r="M2" s="404"/>
      <c r="N2" s="404"/>
    </row>
    <row r="3" spans="1:14" ht="16.5" customHeight="1" x14ac:dyDescent="0.25">
      <c r="A3" s="2"/>
      <c r="I3" s="111"/>
      <c r="J3" s="111"/>
      <c r="K3" s="111"/>
      <c r="L3" s="111"/>
      <c r="M3" s="111"/>
      <c r="N3" s="111"/>
    </row>
    <row r="4" spans="1:14" ht="16.5" customHeight="1" x14ac:dyDescent="0.25">
      <c r="A4" s="2"/>
      <c r="E4" s="45" t="s">
        <v>150</v>
      </c>
      <c r="L4" s="408"/>
      <c r="M4" s="409"/>
      <c r="N4" s="409"/>
    </row>
    <row r="5" spans="1:14" x14ac:dyDescent="0.25">
      <c r="A5" s="1"/>
      <c r="C5" s="167" t="s">
        <v>38</v>
      </c>
      <c r="D5" s="167"/>
      <c r="E5" s="167"/>
      <c r="F5" s="167"/>
      <c r="G5" s="167"/>
      <c r="H5" s="167"/>
      <c r="I5" s="167"/>
      <c r="J5" s="167"/>
      <c r="K5" s="167"/>
      <c r="L5" s="167"/>
      <c r="M5" s="167"/>
    </row>
    <row r="6" spans="1:14" x14ac:dyDescent="0.25">
      <c r="A6" s="1"/>
      <c r="C6" s="1"/>
      <c r="D6" s="1"/>
      <c r="E6" s="410" t="str">
        <f>'1F'!E11</f>
        <v xml:space="preserve">    -  -  </v>
      </c>
      <c r="F6" s="411"/>
      <c r="G6" s="411"/>
      <c r="H6" s="411"/>
      <c r="I6" s="1"/>
      <c r="J6" s="1"/>
      <c r="K6" s="1"/>
      <c r="L6" s="1"/>
      <c r="M6" s="1"/>
    </row>
    <row r="7" spans="1:14" ht="11.25" customHeight="1" x14ac:dyDescent="0.25">
      <c r="A7" s="1"/>
      <c r="C7" s="1"/>
      <c r="D7" s="1"/>
      <c r="E7" s="407" t="s">
        <v>0</v>
      </c>
      <c r="F7" s="168"/>
      <c r="G7" s="168"/>
      <c r="H7" s="168"/>
      <c r="I7" s="1"/>
      <c r="J7" s="1"/>
      <c r="K7" s="1"/>
      <c r="L7" s="1"/>
      <c r="M7" s="1"/>
    </row>
    <row r="8" spans="1:14" x14ac:dyDescent="0.25">
      <c r="A8" s="1"/>
      <c r="C8" s="1"/>
      <c r="D8" s="1"/>
      <c r="E8" s="405" t="str">
        <f>'1F'!E13</f>
        <v xml:space="preserve"> </v>
      </c>
      <c r="F8" s="406"/>
      <c r="G8" s="406"/>
      <c r="H8" s="406"/>
      <c r="I8" s="1"/>
      <c r="J8" s="1"/>
      <c r="K8" s="1"/>
      <c r="L8" s="1"/>
      <c r="M8" s="1"/>
    </row>
    <row r="9" spans="1:14" ht="12.75" customHeight="1" thickBot="1" x14ac:dyDescent="0.3">
      <c r="A9" s="2"/>
      <c r="E9" s="407" t="s">
        <v>94</v>
      </c>
      <c r="F9" s="168"/>
      <c r="G9" s="168"/>
      <c r="H9" s="168"/>
    </row>
    <row r="10" spans="1:14" ht="16.5" customHeight="1" thickBot="1" x14ac:dyDescent="0.3">
      <c r="A10" s="171" t="s">
        <v>1</v>
      </c>
      <c r="B10" s="370"/>
      <c r="C10" s="63" t="str">
        <f>'1F'!Check16</f>
        <v xml:space="preserve"> </v>
      </c>
    </row>
    <row r="11" spans="1:14" ht="17.25" customHeight="1" thickBot="1" x14ac:dyDescent="0.3">
      <c r="A11" s="171" t="s">
        <v>2</v>
      </c>
      <c r="B11" s="369"/>
      <c r="C11" s="63" t="str">
        <f>'1F'!C16</f>
        <v xml:space="preserve"> </v>
      </c>
    </row>
    <row r="12" spans="1:14" ht="5.25" customHeight="1" thickBot="1" x14ac:dyDescent="0.3">
      <c r="A12" s="2"/>
    </row>
    <row r="13" spans="1:14" ht="18" customHeight="1" thickTop="1" thickBot="1" x14ac:dyDescent="0.3">
      <c r="A13" s="5">
        <v>1</v>
      </c>
      <c r="B13" s="416" t="s">
        <v>39</v>
      </c>
      <c r="C13" s="417"/>
      <c r="D13" s="417"/>
      <c r="E13" s="417"/>
      <c r="F13" s="417"/>
      <c r="G13" s="417"/>
      <c r="H13" s="417"/>
      <c r="I13" s="417"/>
      <c r="J13" s="417"/>
      <c r="K13" s="417"/>
      <c r="L13" s="417"/>
      <c r="M13" s="417"/>
      <c r="N13" s="418"/>
    </row>
    <row r="14" spans="1:14" ht="18" customHeight="1" thickTop="1" x14ac:dyDescent="0.25">
      <c r="A14" s="329"/>
      <c r="B14" s="330"/>
      <c r="C14" s="330"/>
      <c r="D14" s="330"/>
      <c r="E14" s="330"/>
      <c r="F14" s="330"/>
      <c r="G14" s="330"/>
      <c r="H14" s="330"/>
      <c r="I14" s="330"/>
      <c r="J14" s="330"/>
      <c r="K14" s="330"/>
      <c r="L14" s="330"/>
      <c r="M14" s="330"/>
      <c r="N14" s="331"/>
    </row>
    <row r="15" spans="1:14" ht="18" customHeight="1" x14ac:dyDescent="0.25">
      <c r="A15" s="309"/>
      <c r="B15" s="310"/>
      <c r="C15" s="310"/>
      <c r="D15" s="310"/>
      <c r="E15" s="310"/>
      <c r="F15" s="310"/>
      <c r="G15" s="310"/>
      <c r="H15" s="310"/>
      <c r="I15" s="310"/>
      <c r="J15" s="310"/>
      <c r="K15" s="310"/>
      <c r="L15" s="310"/>
      <c r="M15" s="310"/>
      <c r="N15" s="311"/>
    </row>
    <row r="16" spans="1:14" ht="18" customHeight="1" thickBot="1" x14ac:dyDescent="0.3">
      <c r="A16" s="332"/>
      <c r="B16" s="333"/>
      <c r="C16" s="333"/>
      <c r="D16" s="333"/>
      <c r="E16" s="333"/>
      <c r="F16" s="333"/>
      <c r="G16" s="333"/>
      <c r="H16" s="333"/>
      <c r="I16" s="333"/>
      <c r="J16" s="333"/>
      <c r="K16" s="333"/>
      <c r="L16" s="333"/>
      <c r="M16" s="333"/>
      <c r="N16" s="334"/>
    </row>
    <row r="17" spans="1:14" ht="18" customHeight="1" thickTop="1" thickBot="1" x14ac:dyDescent="0.3">
      <c r="A17" s="5">
        <v>2</v>
      </c>
      <c r="B17" s="213" t="s">
        <v>95</v>
      </c>
      <c r="C17" s="322"/>
      <c r="D17" s="322"/>
      <c r="E17" s="322"/>
      <c r="F17" s="322"/>
      <c r="G17" s="322"/>
      <c r="H17" s="322"/>
      <c r="I17" s="322"/>
      <c r="J17" s="322"/>
      <c r="K17" s="322"/>
      <c r="L17" s="322"/>
      <c r="M17" s="322"/>
      <c r="N17" s="323"/>
    </row>
    <row r="18" spans="1:14" ht="18" customHeight="1" thickTop="1" x14ac:dyDescent="0.25">
      <c r="A18" s="161"/>
      <c r="B18" s="162"/>
      <c r="C18" s="162"/>
      <c r="D18" s="162"/>
      <c r="E18" s="162"/>
      <c r="F18" s="162"/>
      <c r="G18" s="162"/>
      <c r="H18" s="162"/>
      <c r="I18" s="162"/>
      <c r="J18" s="162"/>
      <c r="K18" s="162"/>
      <c r="L18" s="162"/>
      <c r="M18" s="162"/>
      <c r="N18" s="163"/>
    </row>
    <row r="19" spans="1:14" ht="18" customHeight="1" x14ac:dyDescent="0.25">
      <c r="A19" s="309"/>
      <c r="B19" s="310"/>
      <c r="C19" s="310"/>
      <c r="D19" s="310"/>
      <c r="E19" s="310"/>
      <c r="F19" s="310"/>
      <c r="G19" s="310"/>
      <c r="H19" s="310"/>
      <c r="I19" s="310"/>
      <c r="J19" s="310"/>
      <c r="K19" s="310"/>
      <c r="L19" s="310"/>
      <c r="M19" s="310"/>
      <c r="N19" s="311"/>
    </row>
    <row r="20" spans="1:14" ht="18" customHeight="1" thickBot="1" x14ac:dyDescent="0.3">
      <c r="A20" s="332"/>
      <c r="B20" s="333"/>
      <c r="C20" s="333"/>
      <c r="D20" s="333"/>
      <c r="E20" s="333"/>
      <c r="F20" s="333"/>
      <c r="G20" s="333"/>
      <c r="H20" s="333"/>
      <c r="I20" s="333"/>
      <c r="J20" s="333"/>
      <c r="K20" s="333"/>
      <c r="L20" s="333"/>
      <c r="M20" s="333"/>
      <c r="N20" s="334"/>
    </row>
    <row r="21" spans="1:14" ht="18" customHeight="1" thickTop="1" thickBot="1" x14ac:dyDescent="0.3">
      <c r="A21" s="5">
        <v>3</v>
      </c>
      <c r="B21" s="213" t="s">
        <v>40</v>
      </c>
      <c r="C21" s="322"/>
      <c r="D21" s="322"/>
      <c r="E21" s="322"/>
      <c r="F21" s="322"/>
      <c r="G21" s="322"/>
      <c r="H21" s="322"/>
      <c r="I21" s="322"/>
      <c r="J21" s="322"/>
      <c r="K21" s="322"/>
      <c r="L21" s="322"/>
      <c r="M21" s="322"/>
      <c r="N21" s="323"/>
    </row>
    <row r="22" spans="1:14" ht="18" customHeight="1" thickTop="1" x14ac:dyDescent="0.25">
      <c r="A22" s="164"/>
      <c r="B22" s="165"/>
      <c r="C22" s="165"/>
      <c r="D22" s="165"/>
      <c r="E22" s="165"/>
      <c r="F22" s="165"/>
      <c r="G22" s="165"/>
      <c r="H22" s="165"/>
      <c r="I22" s="165"/>
      <c r="J22" s="165"/>
      <c r="K22" s="165"/>
      <c r="L22" s="165"/>
      <c r="M22" s="165"/>
      <c r="N22" s="166"/>
    </row>
    <row r="23" spans="1:14" ht="18" customHeight="1" x14ac:dyDescent="0.25">
      <c r="A23" s="309"/>
      <c r="B23" s="310"/>
      <c r="C23" s="310"/>
      <c r="D23" s="310"/>
      <c r="E23" s="310"/>
      <c r="F23" s="310"/>
      <c r="G23" s="310"/>
      <c r="H23" s="310"/>
      <c r="I23" s="310"/>
      <c r="J23" s="310"/>
      <c r="K23" s="310"/>
      <c r="L23" s="310"/>
      <c r="M23" s="310"/>
      <c r="N23" s="311"/>
    </row>
    <row r="24" spans="1:14" ht="18" customHeight="1" thickBot="1" x14ac:dyDescent="0.3">
      <c r="A24" s="332"/>
      <c r="B24" s="333"/>
      <c r="C24" s="333"/>
      <c r="D24" s="333"/>
      <c r="E24" s="333"/>
      <c r="F24" s="333"/>
      <c r="G24" s="333"/>
      <c r="H24" s="333"/>
      <c r="I24" s="333"/>
      <c r="J24" s="333"/>
      <c r="K24" s="333"/>
      <c r="L24" s="333"/>
      <c r="M24" s="333"/>
      <c r="N24" s="334"/>
    </row>
    <row r="25" spans="1:14" ht="18" customHeight="1" thickTop="1" thickBot="1" x14ac:dyDescent="0.3">
      <c r="A25" s="5">
        <v>4</v>
      </c>
      <c r="B25" s="213" t="s">
        <v>79</v>
      </c>
      <c r="C25" s="322"/>
      <c r="D25" s="322"/>
      <c r="E25" s="322"/>
      <c r="F25" s="322"/>
      <c r="G25" s="322"/>
      <c r="H25" s="322"/>
      <c r="I25" s="322"/>
      <c r="J25" s="322"/>
      <c r="K25" s="322"/>
      <c r="L25" s="322"/>
      <c r="M25" s="322"/>
      <c r="N25" s="323"/>
    </row>
    <row r="26" spans="1:14" ht="18" customHeight="1" thickTop="1" x14ac:dyDescent="0.25">
      <c r="A26" s="341"/>
      <c r="B26" s="342"/>
      <c r="C26" s="342"/>
      <c r="D26" s="342"/>
      <c r="E26" s="342"/>
      <c r="F26" s="342"/>
      <c r="G26" s="342"/>
      <c r="H26" s="342"/>
      <c r="I26" s="342"/>
      <c r="J26" s="342"/>
      <c r="K26" s="342"/>
      <c r="L26" s="342"/>
      <c r="M26" s="342"/>
      <c r="N26" s="343"/>
    </row>
    <row r="27" spans="1:14" ht="18" customHeight="1" x14ac:dyDescent="0.25">
      <c r="A27" s="309"/>
      <c r="B27" s="310"/>
      <c r="C27" s="310"/>
      <c r="D27" s="310"/>
      <c r="E27" s="310"/>
      <c r="F27" s="310"/>
      <c r="G27" s="310"/>
      <c r="H27" s="310"/>
      <c r="I27" s="310"/>
      <c r="J27" s="310"/>
      <c r="K27" s="310"/>
      <c r="L27" s="310"/>
      <c r="M27" s="310"/>
      <c r="N27" s="311"/>
    </row>
    <row r="28" spans="1:14" ht="18" customHeight="1" thickBot="1" x14ac:dyDescent="0.3">
      <c r="A28" s="312"/>
      <c r="B28" s="313"/>
      <c r="C28" s="313"/>
      <c r="D28" s="313"/>
      <c r="E28" s="313"/>
      <c r="F28" s="313"/>
      <c r="G28" s="313"/>
      <c r="H28" s="313"/>
      <c r="I28" s="313"/>
      <c r="J28" s="313"/>
      <c r="K28" s="313"/>
      <c r="L28" s="313"/>
      <c r="M28" s="313"/>
      <c r="N28" s="314"/>
    </row>
    <row r="29" spans="1:14" ht="18" customHeight="1" thickTop="1" thickBot="1" x14ac:dyDescent="0.3">
      <c r="A29" s="5">
        <v>5</v>
      </c>
      <c r="B29" s="219" t="s">
        <v>41</v>
      </c>
      <c r="C29" s="315"/>
      <c r="D29" s="315"/>
      <c r="E29" s="315"/>
      <c r="F29" s="315"/>
      <c r="G29" s="315"/>
      <c r="H29" s="315"/>
      <c r="I29" s="315"/>
      <c r="J29" s="315"/>
      <c r="K29" s="315"/>
      <c r="L29" s="315"/>
      <c r="M29" s="315"/>
      <c r="N29" s="316"/>
    </row>
    <row r="30" spans="1:14" ht="18" customHeight="1" thickTop="1" x14ac:dyDescent="0.25">
      <c r="A30" s="344"/>
      <c r="B30" s="345"/>
      <c r="C30" s="345"/>
      <c r="D30" s="345"/>
      <c r="E30" s="345"/>
      <c r="F30" s="345"/>
      <c r="G30" s="345"/>
      <c r="H30" s="345"/>
      <c r="I30" s="345"/>
      <c r="J30" s="345"/>
      <c r="K30" s="345"/>
      <c r="L30" s="345"/>
      <c r="M30" s="345"/>
      <c r="N30" s="346"/>
    </row>
    <row r="31" spans="1:14" ht="18" customHeight="1" x14ac:dyDescent="0.25">
      <c r="A31" s="309"/>
      <c r="B31" s="310"/>
      <c r="C31" s="310"/>
      <c r="D31" s="310"/>
      <c r="E31" s="310"/>
      <c r="F31" s="310"/>
      <c r="G31" s="310"/>
      <c r="H31" s="310"/>
      <c r="I31" s="310"/>
      <c r="J31" s="310"/>
      <c r="K31" s="310"/>
      <c r="L31" s="310"/>
      <c r="M31" s="310"/>
      <c r="N31" s="311"/>
    </row>
    <row r="32" spans="1:14" ht="18" customHeight="1" thickBot="1" x14ac:dyDescent="0.3">
      <c r="A32" s="312"/>
      <c r="B32" s="313"/>
      <c r="C32" s="313"/>
      <c r="D32" s="313"/>
      <c r="E32" s="313"/>
      <c r="F32" s="313"/>
      <c r="G32" s="313"/>
      <c r="H32" s="313"/>
      <c r="I32" s="313"/>
      <c r="J32" s="313"/>
      <c r="K32" s="313"/>
      <c r="L32" s="313"/>
      <c r="M32" s="313"/>
      <c r="N32" s="314"/>
    </row>
    <row r="33" spans="1:17" ht="18" customHeight="1" thickTop="1" thickBot="1" x14ac:dyDescent="0.3">
      <c r="A33" s="5">
        <v>6</v>
      </c>
      <c r="B33" s="213" t="s">
        <v>96</v>
      </c>
      <c r="C33" s="347"/>
      <c r="D33" s="347"/>
      <c r="E33" s="347"/>
      <c r="F33" s="347"/>
      <c r="G33" s="347"/>
      <c r="H33" s="347"/>
      <c r="I33" s="347"/>
      <c r="J33" s="347"/>
      <c r="K33" s="347"/>
      <c r="L33" s="347"/>
      <c r="M33" s="347"/>
      <c r="N33" s="348"/>
      <c r="Q33" s="47"/>
    </row>
    <row r="34" spans="1:17" ht="18" customHeight="1" thickTop="1" x14ac:dyDescent="0.25">
      <c r="A34" s="161"/>
      <c r="B34" s="162"/>
      <c r="C34" s="162"/>
      <c r="D34" s="162"/>
      <c r="E34" s="162"/>
      <c r="F34" s="162"/>
      <c r="G34" s="162"/>
      <c r="H34" s="162"/>
      <c r="I34" s="162"/>
      <c r="J34" s="162"/>
      <c r="K34" s="162"/>
      <c r="L34" s="162"/>
      <c r="M34" s="162"/>
      <c r="N34" s="163"/>
      <c r="Q34" s="47"/>
    </row>
    <row r="35" spans="1:17" ht="18" customHeight="1" x14ac:dyDescent="0.25">
      <c r="A35" s="309"/>
      <c r="B35" s="310"/>
      <c r="C35" s="310"/>
      <c r="D35" s="310"/>
      <c r="E35" s="310"/>
      <c r="F35" s="310"/>
      <c r="G35" s="310"/>
      <c r="H35" s="310"/>
      <c r="I35" s="310"/>
      <c r="J35" s="310"/>
      <c r="K35" s="310"/>
      <c r="L35" s="310"/>
      <c r="M35" s="310"/>
      <c r="N35" s="311"/>
      <c r="Q35" s="47"/>
    </row>
    <row r="36" spans="1:17" ht="18" customHeight="1" thickBot="1" x14ac:dyDescent="0.3">
      <c r="A36" s="312"/>
      <c r="B36" s="313"/>
      <c r="C36" s="313"/>
      <c r="D36" s="313"/>
      <c r="E36" s="313"/>
      <c r="F36" s="313"/>
      <c r="G36" s="313"/>
      <c r="H36" s="313"/>
      <c r="I36" s="313"/>
      <c r="J36" s="313"/>
      <c r="K36" s="313"/>
      <c r="L36" s="313"/>
      <c r="M36" s="313"/>
      <c r="N36" s="314"/>
    </row>
    <row r="37" spans="1:17" ht="31.5" customHeight="1" thickTop="1" thickBot="1" x14ac:dyDescent="0.3">
      <c r="A37" s="98">
        <v>7</v>
      </c>
      <c r="B37" s="335" t="s">
        <v>97</v>
      </c>
      <c r="C37" s="336"/>
      <c r="D37" s="336"/>
      <c r="E37" s="337"/>
      <c r="F37" s="338"/>
      <c r="G37" s="339"/>
      <c r="H37" s="339"/>
      <c r="I37" s="339"/>
      <c r="J37" s="339"/>
      <c r="K37" s="339"/>
      <c r="L37" s="339"/>
      <c r="M37" s="339"/>
      <c r="N37" s="340"/>
    </row>
    <row r="38" spans="1:17" ht="17.25" customHeight="1" thickBot="1" x14ac:dyDescent="0.3">
      <c r="A38" s="48">
        <v>8</v>
      </c>
      <c r="B38" s="213" t="s">
        <v>65</v>
      </c>
      <c r="C38" s="322"/>
      <c r="D38" s="322"/>
      <c r="E38" s="322"/>
      <c r="F38" s="322"/>
      <c r="G38" s="322"/>
      <c r="H38" s="322"/>
      <c r="I38" s="322"/>
      <c r="J38" s="322"/>
      <c r="K38" s="322"/>
      <c r="L38" s="322"/>
      <c r="M38" s="322"/>
      <c r="N38" s="323"/>
    </row>
    <row r="39" spans="1:17" ht="47.25" customHeight="1" thickTop="1" x14ac:dyDescent="0.25">
      <c r="A39" s="16"/>
      <c r="B39" s="211"/>
      <c r="C39" s="211"/>
      <c r="D39" s="211"/>
      <c r="E39" s="211"/>
      <c r="F39" s="211"/>
      <c r="G39" s="321" t="s">
        <v>12</v>
      </c>
      <c r="H39" s="321"/>
      <c r="I39" s="321"/>
      <c r="J39" s="321"/>
      <c r="K39" s="211" t="s">
        <v>136</v>
      </c>
      <c r="L39" s="211"/>
      <c r="M39" s="211"/>
      <c r="N39" s="12" t="s">
        <v>161</v>
      </c>
    </row>
    <row r="40" spans="1:17" ht="47.25" customHeight="1" x14ac:dyDescent="0.25">
      <c r="A40" s="13" t="s">
        <v>42</v>
      </c>
      <c r="B40" s="318" t="s">
        <v>43</v>
      </c>
      <c r="C40" s="319"/>
      <c r="D40" s="319"/>
      <c r="E40" s="319"/>
      <c r="F40" s="320"/>
      <c r="G40" s="308"/>
      <c r="H40" s="308"/>
      <c r="I40" s="308"/>
      <c r="J40" s="308"/>
      <c r="K40" s="308"/>
      <c r="L40" s="308"/>
      <c r="M40" s="308"/>
      <c r="N40" s="88"/>
    </row>
    <row r="41" spans="1:17" ht="18" customHeight="1" x14ac:dyDescent="0.35">
      <c r="A41" s="15" t="s">
        <v>44</v>
      </c>
      <c r="B41" s="299" t="s">
        <v>140</v>
      </c>
      <c r="C41" s="300"/>
      <c r="D41" s="300"/>
      <c r="E41" s="300"/>
      <c r="F41" s="301"/>
      <c r="G41" s="308"/>
      <c r="H41" s="308"/>
      <c r="I41" s="308"/>
      <c r="J41" s="308"/>
      <c r="K41" s="308"/>
      <c r="L41" s="308"/>
      <c r="M41" s="308"/>
      <c r="N41" s="88"/>
    </row>
    <row r="42" spans="1:17" ht="18" customHeight="1" x14ac:dyDescent="0.25">
      <c r="A42" s="13" t="s">
        <v>45</v>
      </c>
      <c r="B42" s="302"/>
      <c r="C42" s="467"/>
      <c r="D42" s="467"/>
      <c r="E42" s="467"/>
      <c r="F42" s="304"/>
      <c r="G42" s="308"/>
      <c r="H42" s="308"/>
      <c r="I42" s="308"/>
      <c r="J42" s="308"/>
      <c r="K42" s="308"/>
      <c r="L42" s="308"/>
      <c r="M42" s="308"/>
      <c r="N42" s="88"/>
    </row>
    <row r="43" spans="1:17" ht="18" customHeight="1" x14ac:dyDescent="0.25">
      <c r="A43" s="13" t="s">
        <v>98</v>
      </c>
      <c r="B43" s="302"/>
      <c r="C43" s="467"/>
      <c r="D43" s="467"/>
      <c r="E43" s="467"/>
      <c r="F43" s="304"/>
      <c r="G43" s="308"/>
      <c r="H43" s="308"/>
      <c r="I43" s="308"/>
      <c r="J43" s="308"/>
      <c r="K43" s="308"/>
      <c r="L43" s="308"/>
      <c r="M43" s="308"/>
      <c r="N43" s="88"/>
    </row>
    <row r="44" spans="1:17" ht="18" customHeight="1" x14ac:dyDescent="0.25">
      <c r="A44" s="13" t="s">
        <v>99</v>
      </c>
      <c r="B44" s="302"/>
      <c r="C44" s="467"/>
      <c r="D44" s="467"/>
      <c r="E44" s="467"/>
      <c r="F44" s="304"/>
      <c r="G44" s="308"/>
      <c r="H44" s="308"/>
      <c r="I44" s="308"/>
      <c r="J44" s="308"/>
      <c r="K44" s="308"/>
      <c r="L44" s="308"/>
      <c r="M44" s="308"/>
      <c r="N44" s="88"/>
    </row>
    <row r="45" spans="1:17" ht="18" customHeight="1" x14ac:dyDescent="0.25">
      <c r="A45" s="13" t="s">
        <v>100</v>
      </c>
      <c r="B45" s="305"/>
      <c r="C45" s="306"/>
      <c r="D45" s="306"/>
      <c r="E45" s="306"/>
      <c r="F45" s="307"/>
      <c r="G45" s="308" t="s">
        <v>10</v>
      </c>
      <c r="H45" s="308"/>
      <c r="I45" s="308"/>
      <c r="J45" s="308"/>
      <c r="K45" s="308"/>
      <c r="L45" s="308"/>
      <c r="M45" s="308"/>
      <c r="N45" s="88"/>
    </row>
    <row r="46" spans="1:17" ht="18.75" customHeight="1" thickBot="1" x14ac:dyDescent="0.3">
      <c r="A46" s="324" t="s">
        <v>46</v>
      </c>
      <c r="B46" s="325"/>
      <c r="C46" s="325"/>
      <c r="D46" s="325"/>
      <c r="E46" s="325"/>
      <c r="F46" s="326"/>
      <c r="G46" s="327">
        <f>SUM(G40:J45)</f>
        <v>0</v>
      </c>
      <c r="H46" s="327"/>
      <c r="I46" s="327"/>
      <c r="J46" s="328"/>
      <c r="K46" s="327">
        <f>SUM(K40:M45)</f>
        <v>0</v>
      </c>
      <c r="L46" s="327"/>
      <c r="M46" s="328"/>
      <c r="N46" s="89">
        <f>SUM(N40:N45)</f>
        <v>0</v>
      </c>
    </row>
    <row r="47" spans="1:17" ht="18" customHeight="1" x14ac:dyDescent="0.25">
      <c r="A47" s="297">
        <v>9</v>
      </c>
      <c r="B47" s="358" t="s">
        <v>141</v>
      </c>
      <c r="C47" s="412"/>
      <c r="D47" s="412"/>
      <c r="E47" s="412"/>
      <c r="F47" s="412"/>
      <c r="G47" s="412"/>
      <c r="H47" s="412"/>
      <c r="I47" s="412"/>
      <c r="J47" s="412"/>
      <c r="K47" s="412"/>
      <c r="L47" s="412"/>
      <c r="M47" s="412"/>
      <c r="N47" s="413"/>
    </row>
    <row r="48" spans="1:17" ht="16.5" thickBot="1" x14ac:dyDescent="0.3">
      <c r="A48" s="298"/>
      <c r="B48" s="179"/>
      <c r="C48" s="179"/>
      <c r="D48" s="179"/>
      <c r="E48" s="179"/>
      <c r="F48" s="179"/>
      <c r="G48" s="179"/>
      <c r="H48" s="179"/>
      <c r="I48" s="179"/>
      <c r="J48" s="179"/>
      <c r="K48" s="179"/>
      <c r="L48" s="179"/>
      <c r="M48" s="179"/>
      <c r="N48" s="398"/>
    </row>
    <row r="49" spans="1:14" ht="34.5" customHeight="1" thickTop="1" x14ac:dyDescent="0.25">
      <c r="A49" s="362" t="s">
        <v>47</v>
      </c>
      <c r="B49" s="211"/>
      <c r="C49" s="211"/>
      <c r="D49" s="211"/>
      <c r="E49" s="211" t="s">
        <v>101</v>
      </c>
      <c r="F49" s="211"/>
      <c r="G49" s="211"/>
      <c r="H49" s="217" t="s">
        <v>80</v>
      </c>
      <c r="I49" s="364"/>
      <c r="J49" s="364"/>
      <c r="K49" s="218"/>
      <c r="L49" s="217" t="s">
        <v>48</v>
      </c>
      <c r="M49" s="414"/>
      <c r="N49" s="415"/>
    </row>
    <row r="50" spans="1:14" ht="27.95" customHeight="1" x14ac:dyDescent="0.25">
      <c r="A50" s="287"/>
      <c r="B50" s="288"/>
      <c r="C50" s="288"/>
      <c r="D50" s="289"/>
      <c r="E50" s="290"/>
      <c r="F50" s="290"/>
      <c r="G50" s="290"/>
      <c r="H50" s="291"/>
      <c r="I50" s="292"/>
      <c r="J50" s="292"/>
      <c r="K50" s="293"/>
      <c r="L50" s="294"/>
      <c r="M50" s="295"/>
      <c r="N50" s="296"/>
    </row>
    <row r="51" spans="1:14" ht="27.95" customHeight="1" x14ac:dyDescent="0.25">
      <c r="A51" s="317"/>
      <c r="B51" s="290"/>
      <c r="C51" s="290"/>
      <c r="D51" s="290"/>
      <c r="E51" s="290"/>
      <c r="F51" s="290"/>
      <c r="G51" s="290"/>
      <c r="H51" s="291"/>
      <c r="I51" s="292"/>
      <c r="J51" s="292"/>
      <c r="K51" s="293"/>
      <c r="L51" s="294"/>
      <c r="M51" s="295"/>
      <c r="N51" s="296"/>
    </row>
    <row r="52" spans="1:14" ht="27.95" customHeight="1" x14ac:dyDescent="0.25">
      <c r="A52" s="317"/>
      <c r="B52" s="290"/>
      <c r="C52" s="290"/>
      <c r="D52" s="290"/>
      <c r="E52" s="290"/>
      <c r="F52" s="290"/>
      <c r="G52" s="290"/>
      <c r="H52" s="291"/>
      <c r="I52" s="292"/>
      <c r="J52" s="292"/>
      <c r="K52" s="293"/>
      <c r="L52" s="294"/>
      <c r="M52" s="295"/>
      <c r="N52" s="296"/>
    </row>
    <row r="53" spans="1:14" ht="27.95" customHeight="1" x14ac:dyDescent="0.25">
      <c r="A53" s="317"/>
      <c r="B53" s="290"/>
      <c r="C53" s="290"/>
      <c r="D53" s="290"/>
      <c r="E53" s="290"/>
      <c r="F53" s="290"/>
      <c r="G53" s="290"/>
      <c r="H53" s="291"/>
      <c r="I53" s="292"/>
      <c r="J53" s="292"/>
      <c r="K53" s="293"/>
      <c r="L53" s="294"/>
      <c r="M53" s="295"/>
      <c r="N53" s="296"/>
    </row>
    <row r="54" spans="1:14" ht="27.95" customHeight="1" x14ac:dyDescent="0.25">
      <c r="A54" s="317"/>
      <c r="B54" s="290"/>
      <c r="C54" s="290"/>
      <c r="D54" s="290"/>
      <c r="E54" s="290"/>
      <c r="F54" s="290"/>
      <c r="G54" s="290"/>
      <c r="H54" s="291"/>
      <c r="I54" s="292"/>
      <c r="J54" s="292"/>
      <c r="K54" s="293"/>
      <c r="L54" s="294"/>
      <c r="M54" s="295"/>
      <c r="N54" s="296"/>
    </row>
    <row r="55" spans="1:14" ht="27.95" customHeight="1" thickBot="1" x14ac:dyDescent="0.3">
      <c r="A55" s="349"/>
      <c r="B55" s="350"/>
      <c r="C55" s="350"/>
      <c r="D55" s="351"/>
      <c r="E55" s="352"/>
      <c r="F55" s="350"/>
      <c r="G55" s="351"/>
      <c r="H55" s="353"/>
      <c r="I55" s="468"/>
      <c r="J55" s="468"/>
      <c r="K55" s="469"/>
      <c r="L55" s="352"/>
      <c r="M55" s="380"/>
      <c r="N55" s="381"/>
    </row>
    <row r="56" spans="1:14" ht="15" customHeight="1" x14ac:dyDescent="0.25">
      <c r="A56" s="297">
        <v>10</v>
      </c>
      <c r="B56" s="357" t="s">
        <v>142</v>
      </c>
      <c r="C56" s="358"/>
      <c r="D56" s="358"/>
      <c r="E56" s="358"/>
      <c r="F56" s="358"/>
      <c r="G56" s="358"/>
      <c r="H56" s="358"/>
      <c r="I56" s="358"/>
      <c r="J56" s="358"/>
      <c r="K56" s="358"/>
      <c r="L56" s="358"/>
      <c r="M56" s="358"/>
      <c r="N56" s="359"/>
    </row>
    <row r="57" spans="1:14" ht="19.5" customHeight="1" thickBot="1" x14ac:dyDescent="0.3">
      <c r="A57" s="356"/>
      <c r="B57" s="219"/>
      <c r="C57" s="360"/>
      <c r="D57" s="360"/>
      <c r="E57" s="360"/>
      <c r="F57" s="360"/>
      <c r="G57" s="360"/>
      <c r="H57" s="360"/>
      <c r="I57" s="360"/>
      <c r="J57" s="360"/>
      <c r="K57" s="360"/>
      <c r="L57" s="360"/>
      <c r="M57" s="360"/>
      <c r="N57" s="361"/>
    </row>
    <row r="58" spans="1:14" ht="33" customHeight="1" thickTop="1" x14ac:dyDescent="0.25">
      <c r="A58" s="362" t="s">
        <v>47</v>
      </c>
      <c r="B58" s="363"/>
      <c r="C58" s="363"/>
      <c r="D58" s="363"/>
      <c r="E58" s="363" t="s">
        <v>101</v>
      </c>
      <c r="F58" s="363"/>
      <c r="G58" s="363"/>
      <c r="H58" s="217" t="s">
        <v>80</v>
      </c>
      <c r="I58" s="364"/>
      <c r="J58" s="364"/>
      <c r="K58" s="218"/>
      <c r="L58" s="217" t="s">
        <v>48</v>
      </c>
      <c r="M58" s="365"/>
      <c r="N58" s="366"/>
    </row>
    <row r="59" spans="1:14" ht="27.95" customHeight="1" x14ac:dyDescent="0.25">
      <c r="A59" s="287"/>
      <c r="B59" s="288"/>
      <c r="C59" s="288"/>
      <c r="D59" s="289"/>
      <c r="E59" s="290"/>
      <c r="F59" s="290"/>
      <c r="G59" s="290"/>
      <c r="H59" s="291"/>
      <c r="I59" s="292"/>
      <c r="J59" s="292"/>
      <c r="K59" s="293"/>
      <c r="L59" s="294"/>
      <c r="M59" s="295"/>
      <c r="N59" s="296"/>
    </row>
    <row r="60" spans="1:14" ht="27.95" customHeight="1" x14ac:dyDescent="0.25">
      <c r="A60" s="317"/>
      <c r="B60" s="290"/>
      <c r="C60" s="290"/>
      <c r="D60" s="290"/>
      <c r="E60" s="290"/>
      <c r="F60" s="290"/>
      <c r="G60" s="290"/>
      <c r="H60" s="291"/>
      <c r="I60" s="292"/>
      <c r="J60" s="292"/>
      <c r="K60" s="293"/>
      <c r="L60" s="294"/>
      <c r="M60" s="295"/>
      <c r="N60" s="296"/>
    </row>
    <row r="61" spans="1:14" ht="27.95" customHeight="1" x14ac:dyDescent="0.25">
      <c r="A61" s="317"/>
      <c r="B61" s="290"/>
      <c r="C61" s="290"/>
      <c r="D61" s="290"/>
      <c r="E61" s="290"/>
      <c r="F61" s="290"/>
      <c r="G61" s="290"/>
      <c r="H61" s="291"/>
      <c r="I61" s="292"/>
      <c r="J61" s="292"/>
      <c r="K61" s="293"/>
      <c r="L61" s="294"/>
      <c r="M61" s="295"/>
      <c r="N61" s="296"/>
    </row>
    <row r="62" spans="1:14" ht="27.95" customHeight="1" x14ac:dyDescent="0.25">
      <c r="A62" s="317"/>
      <c r="B62" s="290"/>
      <c r="C62" s="290"/>
      <c r="D62" s="290"/>
      <c r="E62" s="290"/>
      <c r="F62" s="290"/>
      <c r="G62" s="290"/>
      <c r="H62" s="291"/>
      <c r="I62" s="292"/>
      <c r="J62" s="292"/>
      <c r="K62" s="293"/>
      <c r="L62" s="294"/>
      <c r="M62" s="295"/>
      <c r="N62" s="296"/>
    </row>
    <row r="63" spans="1:14" ht="27.95" customHeight="1" x14ac:dyDescent="0.25">
      <c r="A63" s="317"/>
      <c r="B63" s="290"/>
      <c r="C63" s="290"/>
      <c r="D63" s="290"/>
      <c r="E63" s="290"/>
      <c r="F63" s="290"/>
      <c r="G63" s="290"/>
      <c r="H63" s="291"/>
      <c r="I63" s="292"/>
      <c r="J63" s="292"/>
      <c r="K63" s="293"/>
      <c r="L63" s="294"/>
      <c r="M63" s="295"/>
      <c r="N63" s="296"/>
    </row>
    <row r="64" spans="1:14" ht="27.95" customHeight="1" thickBot="1" x14ac:dyDescent="0.3">
      <c r="A64" s="349"/>
      <c r="B64" s="350"/>
      <c r="C64" s="350"/>
      <c r="D64" s="351"/>
      <c r="E64" s="352"/>
      <c r="F64" s="350"/>
      <c r="G64" s="351"/>
      <c r="H64" s="353"/>
      <c r="I64" s="354"/>
      <c r="J64" s="354"/>
      <c r="K64" s="355"/>
      <c r="L64" s="352"/>
      <c r="M64" s="380"/>
      <c r="N64" s="381"/>
    </row>
    <row r="65" spans="1:18" ht="16.5" customHeight="1" thickBot="1" x14ac:dyDescent="0.3">
      <c r="A65" s="48">
        <v>11</v>
      </c>
      <c r="B65" s="148" t="s">
        <v>49</v>
      </c>
      <c r="C65" s="347"/>
      <c r="D65" s="347"/>
      <c r="E65" s="347"/>
      <c r="F65" s="347"/>
      <c r="G65" s="347"/>
      <c r="H65" s="347"/>
      <c r="I65" s="347"/>
      <c r="J65" s="347"/>
      <c r="K65" s="347"/>
      <c r="L65" s="347"/>
      <c r="M65" s="347"/>
      <c r="N65" s="348"/>
    </row>
    <row r="66" spans="1:18" ht="15" customHeight="1" thickTop="1" thickBot="1" x14ac:dyDescent="0.3">
      <c r="A66" s="377"/>
      <c r="B66" s="371" t="s">
        <v>50</v>
      </c>
      <c r="C66" s="372"/>
      <c r="D66" s="372"/>
      <c r="E66" s="372"/>
      <c r="F66" s="373"/>
      <c r="G66" s="372"/>
      <c r="H66" s="374" t="s">
        <v>66</v>
      </c>
      <c r="I66" s="375"/>
      <c r="J66" s="375"/>
      <c r="K66" s="375"/>
      <c r="L66" s="375"/>
      <c r="M66" s="375"/>
      <c r="N66" s="376"/>
    </row>
    <row r="67" spans="1:18" ht="16.5" customHeight="1" thickBot="1" x14ac:dyDescent="0.3">
      <c r="A67" s="378"/>
      <c r="B67" s="243" t="s">
        <v>51</v>
      </c>
      <c r="C67" s="367"/>
      <c r="D67" s="367"/>
      <c r="E67" s="368"/>
      <c r="F67" s="64"/>
      <c r="G67" s="17"/>
      <c r="H67" s="382"/>
      <c r="I67" s="383"/>
      <c r="J67" s="383"/>
      <c r="K67" s="383"/>
      <c r="L67" s="383"/>
      <c r="M67" s="383"/>
      <c r="N67" s="384"/>
      <c r="P67" s="45" t="s">
        <v>106</v>
      </c>
    </row>
    <row r="68" spans="1:18" ht="16.5" customHeight="1" thickBot="1" x14ac:dyDescent="0.3">
      <c r="A68" s="378"/>
      <c r="B68" s="243" t="s">
        <v>52</v>
      </c>
      <c r="C68" s="367"/>
      <c r="D68" s="367"/>
      <c r="E68" s="368"/>
      <c r="F68" s="64"/>
      <c r="G68" s="18"/>
      <c r="H68" s="385"/>
      <c r="I68" s="143"/>
      <c r="J68" s="143"/>
      <c r="K68" s="143"/>
      <c r="L68" s="143"/>
      <c r="M68" s="143"/>
      <c r="N68" s="386"/>
      <c r="P68" s="45" t="s">
        <v>107</v>
      </c>
    </row>
    <row r="69" spans="1:18" ht="16.5" customHeight="1" thickBot="1" x14ac:dyDescent="0.3">
      <c r="A69" s="378"/>
      <c r="B69" s="243" t="s">
        <v>53</v>
      </c>
      <c r="C69" s="367"/>
      <c r="D69" s="367"/>
      <c r="E69" s="368"/>
      <c r="F69" s="64"/>
      <c r="G69" s="18"/>
      <c r="H69" s="385"/>
      <c r="I69" s="143"/>
      <c r="J69" s="143"/>
      <c r="K69" s="143"/>
      <c r="L69" s="143"/>
      <c r="M69" s="143"/>
      <c r="N69" s="386"/>
    </row>
    <row r="70" spans="1:18" ht="16.5" customHeight="1" thickBot="1" x14ac:dyDescent="0.3">
      <c r="A70" s="378"/>
      <c r="B70" s="243" t="s">
        <v>54</v>
      </c>
      <c r="C70" s="367"/>
      <c r="D70" s="367"/>
      <c r="E70" s="368"/>
      <c r="F70" s="64"/>
      <c r="G70" s="18"/>
      <c r="H70" s="385"/>
      <c r="I70" s="143"/>
      <c r="J70" s="143"/>
      <c r="K70" s="143"/>
      <c r="L70" s="143"/>
      <c r="M70" s="143"/>
      <c r="N70" s="386"/>
      <c r="P70" s="54"/>
      <c r="Q70" s="91" t="str">
        <f>IF(OR(Check29="X",Check30="X",Check31="X",Check32="X",Check33="X",Check35="X",Check34="X"),"","11 langelyje neužpildyta &lt;Investuotojas&gt;")</f>
        <v>11 langelyje neužpildyta &lt;Investuotojas&gt;</v>
      </c>
    </row>
    <row r="71" spans="1:18" ht="16.5" customHeight="1" thickBot="1" x14ac:dyDescent="0.3">
      <c r="A71" s="378"/>
      <c r="B71" s="243" t="s">
        <v>102</v>
      </c>
      <c r="C71" s="367"/>
      <c r="D71" s="367"/>
      <c r="E71" s="368"/>
      <c r="F71" s="64"/>
      <c r="G71" s="18"/>
      <c r="H71" s="385"/>
      <c r="I71" s="143"/>
      <c r="J71" s="143"/>
      <c r="K71" s="143"/>
      <c r="L71" s="143"/>
      <c r="M71" s="143"/>
      <c r="N71" s="386"/>
      <c r="Q71" s="54" t="str">
        <f>IF(LEN(TRIM(Check29)&amp;TRIM(Check30)&amp;TRIM(Check31)&amp;TRIM(Check32)&amp;TRIM(Check33)&amp;TRIM(Check35)&amp;TRIM(Check34))&gt;1,"Pasirinkite vieną Investuotoją","")</f>
        <v/>
      </c>
    </row>
    <row r="72" spans="1:18" ht="16.5" customHeight="1" thickBot="1" x14ac:dyDescent="0.3">
      <c r="A72" s="378"/>
      <c r="B72" s="243" t="s">
        <v>103</v>
      </c>
      <c r="C72" s="367"/>
      <c r="D72" s="367"/>
      <c r="E72" s="368"/>
      <c r="F72" s="64" t="s">
        <v>107</v>
      </c>
      <c r="G72" s="18"/>
      <c r="H72" s="385"/>
      <c r="I72" s="143"/>
      <c r="J72" s="143"/>
      <c r="K72" s="143"/>
      <c r="L72" s="143"/>
      <c r="M72" s="143"/>
      <c r="N72" s="386"/>
      <c r="P72" s="50"/>
      <c r="Q72" s="50"/>
      <c r="R72" s="50"/>
    </row>
    <row r="73" spans="1:18" ht="30" customHeight="1" thickBot="1" x14ac:dyDescent="0.3">
      <c r="A73" s="379"/>
      <c r="B73" s="395" t="s">
        <v>55</v>
      </c>
      <c r="C73" s="396"/>
      <c r="D73" s="396"/>
      <c r="E73" s="396"/>
      <c r="F73" s="64" t="s">
        <v>107</v>
      </c>
      <c r="G73" s="19"/>
      <c r="H73" s="387"/>
      <c r="I73" s="388"/>
      <c r="J73" s="388"/>
      <c r="K73" s="388"/>
      <c r="L73" s="388"/>
      <c r="M73" s="388"/>
      <c r="N73" s="389"/>
      <c r="P73" s="50"/>
      <c r="Q73" s="50"/>
      <c r="R73" s="50"/>
    </row>
    <row r="74" spans="1:18" ht="18.75" customHeight="1" thickBot="1" x14ac:dyDescent="0.3">
      <c r="A74" s="46" t="s">
        <v>56</v>
      </c>
      <c r="B74" s="399" t="s">
        <v>57</v>
      </c>
      <c r="C74" s="399"/>
      <c r="D74" s="399"/>
      <c r="E74" s="399"/>
      <c r="F74" s="399"/>
      <c r="G74" s="399"/>
      <c r="H74" s="399"/>
      <c r="I74" s="399"/>
      <c r="J74" s="399"/>
      <c r="K74" s="399"/>
      <c r="L74" s="399"/>
      <c r="M74" s="399"/>
      <c r="N74" s="400"/>
    </row>
    <row r="75" spans="1:18" ht="79.5" customHeight="1" thickTop="1" x14ac:dyDescent="0.25">
      <c r="A75" s="21" t="s">
        <v>58</v>
      </c>
      <c r="B75" s="243" t="s">
        <v>143</v>
      </c>
      <c r="C75" s="243"/>
      <c r="D75" s="243"/>
      <c r="E75" s="243"/>
      <c r="F75" s="243"/>
      <c r="G75" s="243"/>
      <c r="H75" s="243"/>
      <c r="I75" s="243"/>
      <c r="J75" s="243"/>
      <c r="K75" s="243"/>
      <c r="L75" s="243"/>
      <c r="M75" s="243"/>
      <c r="N75" s="65"/>
    </row>
    <row r="76" spans="1:18" ht="78.75" customHeight="1" x14ac:dyDescent="0.25">
      <c r="A76" s="14" t="s">
        <v>59</v>
      </c>
      <c r="B76" s="243" t="s">
        <v>144</v>
      </c>
      <c r="C76" s="243"/>
      <c r="D76" s="243"/>
      <c r="E76" s="243"/>
      <c r="F76" s="243"/>
      <c r="G76" s="243"/>
      <c r="H76" s="243"/>
      <c r="I76" s="243"/>
      <c r="J76" s="243"/>
      <c r="K76" s="243"/>
      <c r="L76" s="243"/>
      <c r="M76" s="243"/>
      <c r="N76" s="65"/>
    </row>
    <row r="77" spans="1:18" ht="48.75" customHeight="1" x14ac:dyDescent="0.25">
      <c r="A77" s="14" t="s">
        <v>60</v>
      </c>
      <c r="B77" s="243" t="s">
        <v>145</v>
      </c>
      <c r="C77" s="243"/>
      <c r="D77" s="243"/>
      <c r="E77" s="243"/>
      <c r="F77" s="243"/>
      <c r="G77" s="243"/>
      <c r="H77" s="243"/>
      <c r="I77" s="243"/>
      <c r="J77" s="243"/>
      <c r="K77" s="243"/>
      <c r="L77" s="243"/>
      <c r="M77" s="243"/>
      <c r="N77" s="65"/>
    </row>
    <row r="78" spans="1:18" ht="48.75" customHeight="1" x14ac:dyDescent="0.25">
      <c r="A78" s="14" t="s">
        <v>61</v>
      </c>
      <c r="B78" s="243" t="s">
        <v>146</v>
      </c>
      <c r="C78" s="243"/>
      <c r="D78" s="243"/>
      <c r="E78" s="243"/>
      <c r="F78" s="243"/>
      <c r="G78" s="243"/>
      <c r="H78" s="243"/>
      <c r="I78" s="243"/>
      <c r="J78" s="243"/>
      <c r="K78" s="243"/>
      <c r="L78" s="243"/>
      <c r="M78" s="243"/>
      <c r="N78" s="65"/>
    </row>
    <row r="79" spans="1:18" ht="21" customHeight="1" thickBot="1" x14ac:dyDescent="0.3">
      <c r="A79" s="324" t="s">
        <v>62</v>
      </c>
      <c r="B79" s="325"/>
      <c r="C79" s="325"/>
      <c r="D79" s="325"/>
      <c r="E79" s="325"/>
      <c r="F79" s="325"/>
      <c r="G79" s="325"/>
      <c r="H79" s="325"/>
      <c r="I79" s="325"/>
      <c r="J79" s="325"/>
      <c r="K79" s="325"/>
      <c r="L79" s="325"/>
      <c r="M79" s="326"/>
      <c r="N79" s="57">
        <f>IF(TYPE(Check34)=2,IF(LEN(TRIM(Check34))&gt;0,MAX(N75:N78),0),0)</f>
        <v>0</v>
      </c>
    </row>
    <row r="80" spans="1:18" ht="17.25" customHeight="1" thickBot="1" x14ac:dyDescent="0.3">
      <c r="A80" s="46">
        <v>13</v>
      </c>
      <c r="B80" s="360" t="s">
        <v>63</v>
      </c>
      <c r="C80" s="179"/>
      <c r="D80" s="179"/>
      <c r="E80" s="179"/>
      <c r="F80" s="179"/>
      <c r="G80" s="179"/>
      <c r="H80" s="179"/>
      <c r="I80" s="179"/>
      <c r="J80" s="179"/>
      <c r="K80" s="179"/>
      <c r="L80" s="179"/>
      <c r="M80" s="179"/>
      <c r="N80" s="398"/>
    </row>
    <row r="81" spans="1:19" ht="35.25" customHeight="1" thickTop="1" x14ac:dyDescent="0.25">
      <c r="A81" s="403"/>
      <c r="B81" s="218"/>
      <c r="C81" s="217" t="s">
        <v>12</v>
      </c>
      <c r="D81" s="364"/>
      <c r="E81" s="364"/>
      <c r="F81" s="218"/>
      <c r="G81" s="217" t="s">
        <v>147</v>
      </c>
      <c r="H81" s="364"/>
      <c r="I81" s="364"/>
      <c r="J81" s="364"/>
      <c r="K81" s="218"/>
      <c r="L81" s="211" t="s">
        <v>148</v>
      </c>
      <c r="M81" s="211"/>
      <c r="N81" s="397"/>
    </row>
    <row r="82" spans="1:19" ht="24" customHeight="1" thickBot="1" x14ac:dyDescent="0.3">
      <c r="A82" s="401" t="s">
        <v>64</v>
      </c>
      <c r="B82" s="402"/>
      <c r="C82" s="392">
        <f>Text212*Text229</f>
        <v>0</v>
      </c>
      <c r="D82" s="393"/>
      <c r="E82" s="393"/>
      <c r="F82" s="394"/>
      <c r="G82" s="392">
        <f>Text212*Text230</f>
        <v>0</v>
      </c>
      <c r="H82" s="393"/>
      <c r="I82" s="393"/>
      <c r="J82" s="393"/>
      <c r="K82" s="394"/>
      <c r="L82" s="390">
        <f>Text212*Text231</f>
        <v>0</v>
      </c>
      <c r="M82" s="390"/>
      <c r="N82" s="391"/>
    </row>
    <row r="83" spans="1:19" ht="16.5" thickTop="1" x14ac:dyDescent="0.25"/>
    <row r="86" spans="1:19" x14ac:dyDescent="0.25">
      <c r="N86" s="20"/>
      <c r="O86" s="20"/>
      <c r="P86" s="20"/>
      <c r="Q86" s="20"/>
      <c r="R86" s="20"/>
      <c r="S86" s="20"/>
    </row>
  </sheetData>
  <sheetProtection password="CF7A" sheet="1" objects="1" scenarios="1" selectLockedCells="1"/>
  <customSheetViews>
    <customSheetView guid="{17021DDE-0EDC-429C-8B34-14A1CA2E76B2}" showGridLines="0" showRowCol="0" hiddenColumns="1" topLeftCell="A52">
      <selection activeCell="A13" sqref="A13:N13"/>
      <rowBreaks count="2" manualBreakCount="2">
        <brk id="36" max="16383" man="1"/>
        <brk id="63" max="16383" man="1"/>
      </rowBreaks>
      <pageMargins left="0.59055118110236227" right="0.39370078740157483" top="0.59055118110236227" bottom="0.39370078740157483" header="0" footer="0"/>
      <pageSetup paperSize="9" orientation="portrait" blackAndWhite="1" r:id="rId1"/>
      <headerFooter alignWithMargins="0">
        <oddFooter>&amp;R&amp;9 1PP7  &amp;P</oddFooter>
      </headerFooter>
    </customSheetView>
  </customSheetViews>
  <mergeCells count="143">
    <mergeCell ref="I1:N2"/>
    <mergeCell ref="K40:M40"/>
    <mergeCell ref="B38:N38"/>
    <mergeCell ref="B40:F40"/>
    <mergeCell ref="E60:G60"/>
    <mergeCell ref="G42:J42"/>
    <mergeCell ref="K42:M42"/>
    <mergeCell ref="K39:M39"/>
    <mergeCell ref="A52:D52"/>
    <mergeCell ref="A49:D49"/>
    <mergeCell ref="E49:G49"/>
    <mergeCell ref="G44:J44"/>
    <mergeCell ref="G46:J46"/>
    <mergeCell ref="E53:G53"/>
    <mergeCell ref="A58:D58"/>
    <mergeCell ref="E58:G58"/>
    <mergeCell ref="F37:N37"/>
    <mergeCell ref="A15:N15"/>
    <mergeCell ref="A19:N19"/>
    <mergeCell ref="A23:N23"/>
    <mergeCell ref="G40:J40"/>
    <mergeCell ref="A22:N22"/>
    <mergeCell ref="A30:N30"/>
    <mergeCell ref="A31:N31"/>
    <mergeCell ref="G39:J39"/>
    <mergeCell ref="A26:N26"/>
    <mergeCell ref="A28:N28"/>
    <mergeCell ref="B39:F39"/>
    <mergeCell ref="G43:J43"/>
    <mergeCell ref="K43:M43"/>
    <mergeCell ref="A27:N27"/>
    <mergeCell ref="E55:G55"/>
    <mergeCell ref="H55:K55"/>
    <mergeCell ref="K41:M41"/>
    <mergeCell ref="H54:K54"/>
    <mergeCell ref="A18:N18"/>
    <mergeCell ref="A14:N14"/>
    <mergeCell ref="A16:N16"/>
    <mergeCell ref="A82:B82"/>
    <mergeCell ref="C81:F81"/>
    <mergeCell ref="C82:F82"/>
    <mergeCell ref="A81:B81"/>
    <mergeCell ref="A60:D60"/>
    <mergeCell ref="B41:F45"/>
    <mergeCell ref="A53:D53"/>
    <mergeCell ref="B47:N48"/>
    <mergeCell ref="A20:N20"/>
    <mergeCell ref="A34:N34"/>
    <mergeCell ref="B29:N29"/>
    <mergeCell ref="B33:N33"/>
    <mergeCell ref="A32:N32"/>
    <mergeCell ref="B37:E37"/>
    <mergeCell ref="A36:N36"/>
    <mergeCell ref="A62:D62"/>
    <mergeCell ref="E62:G62"/>
    <mergeCell ref="A63:D63"/>
    <mergeCell ref="E63:G63"/>
    <mergeCell ref="G41:J41"/>
    <mergeCell ref="L82:N82"/>
    <mergeCell ref="A11:B11"/>
    <mergeCell ref="A10:B10"/>
    <mergeCell ref="B66:G66"/>
    <mergeCell ref="H66:N66"/>
    <mergeCell ref="A61:D61"/>
    <mergeCell ref="E61:G61"/>
    <mergeCell ref="H61:K61"/>
    <mergeCell ref="H58:K58"/>
    <mergeCell ref="L58:N58"/>
    <mergeCell ref="A59:D59"/>
    <mergeCell ref="E59:G59"/>
    <mergeCell ref="B65:N65"/>
    <mergeCell ref="A64:D64"/>
    <mergeCell ref="E64:G64"/>
    <mergeCell ref="H52:K52"/>
    <mergeCell ref="L51:N51"/>
    <mergeCell ref="L52:N52"/>
    <mergeCell ref="A56:A57"/>
    <mergeCell ref="B56:N57"/>
    <mergeCell ref="H53:K53"/>
    <mergeCell ref="E51:G51"/>
    <mergeCell ref="E52:G52"/>
    <mergeCell ref="H51:K51"/>
    <mergeCell ref="L53:N53"/>
    <mergeCell ref="G82:K82"/>
    <mergeCell ref="G81:K81"/>
    <mergeCell ref="L81:N81"/>
    <mergeCell ref="B80:N80"/>
    <mergeCell ref="A35:N35"/>
    <mergeCell ref="A51:D51"/>
    <mergeCell ref="A66:A73"/>
    <mergeCell ref="B78:M78"/>
    <mergeCell ref="A79:M79"/>
    <mergeCell ref="H67:N73"/>
    <mergeCell ref="B74:N74"/>
    <mergeCell ref="B69:E69"/>
    <mergeCell ref="B67:E67"/>
    <mergeCell ref="H64:K64"/>
    <mergeCell ref="L64:N64"/>
    <mergeCell ref="B68:E68"/>
    <mergeCell ref="B71:E71"/>
    <mergeCell ref="B72:E72"/>
    <mergeCell ref="B73:E73"/>
    <mergeCell ref="G45:J45"/>
    <mergeCell ref="A50:D50"/>
    <mergeCell ref="E50:G50"/>
    <mergeCell ref="A47:A48"/>
    <mergeCell ref="L62:N62"/>
    <mergeCell ref="L63:N63"/>
    <mergeCell ref="H59:K59"/>
    <mergeCell ref="L59:N59"/>
    <mergeCell ref="L55:N55"/>
    <mergeCell ref="B77:M77"/>
    <mergeCell ref="H62:K62"/>
    <mergeCell ref="H63:K63"/>
    <mergeCell ref="B70:E70"/>
    <mergeCell ref="B75:M75"/>
    <mergeCell ref="B76:M76"/>
    <mergeCell ref="A55:D55"/>
    <mergeCell ref="H60:K60"/>
    <mergeCell ref="E8:H8"/>
    <mergeCell ref="E9:H9"/>
    <mergeCell ref="L4:N4"/>
    <mergeCell ref="E6:H6"/>
    <mergeCell ref="E7:H7"/>
    <mergeCell ref="C5:M5"/>
    <mergeCell ref="L54:N54"/>
    <mergeCell ref="L60:N60"/>
    <mergeCell ref="L61:N61"/>
    <mergeCell ref="A46:F46"/>
    <mergeCell ref="L49:N49"/>
    <mergeCell ref="L50:N50"/>
    <mergeCell ref="K44:M44"/>
    <mergeCell ref="H49:K49"/>
    <mergeCell ref="H50:K50"/>
    <mergeCell ref="K46:M46"/>
    <mergeCell ref="K45:M45"/>
    <mergeCell ref="B13:N13"/>
    <mergeCell ref="B17:N17"/>
    <mergeCell ref="B21:N21"/>
    <mergeCell ref="B25:N25"/>
    <mergeCell ref="A24:N24"/>
    <mergeCell ref="A54:D54"/>
    <mergeCell ref="E54:G54"/>
  </mergeCells>
  <phoneticPr fontId="6" type="noConversion"/>
  <dataValidations count="6">
    <dataValidation type="decimal" errorStyle="warning" allowBlank="1" showErrorMessage="1" error="Skaitinė reikšmė" sqref="P26">
      <formula1>0</formula1>
      <formula2>99999999999</formula2>
    </dataValidation>
    <dataValidation type="decimal" allowBlank="1" showErrorMessage="1" errorTitle="KLAIDA !" error="Įveskite skaičius !" sqref="G40:N45">
      <formula1>0</formula1>
      <formula2>99999999999999</formula2>
    </dataValidation>
    <dataValidation type="list" allowBlank="1" showInputMessage="1" showErrorMessage="1" sqref="F67:F73">
      <formula1>$P$67:$P$68</formula1>
    </dataValidation>
    <dataValidation type="date" errorStyle="warning" allowBlank="1" showErrorMessage="1" errorTitle="Įveskite teisingą datą" sqref="A22:N22">
      <formula1>25569</formula1>
      <formula2>42369</formula2>
    </dataValidation>
    <dataValidation type="decimal" allowBlank="1" showErrorMessage="1" errorTitle="Klaida" error="Įveskite skaičių iki  0,5" sqref="N76:N78">
      <formula1>0</formula1>
      <formula2>0.5</formula2>
    </dataValidation>
    <dataValidation type="decimal" allowBlank="1" showErrorMessage="1" errorTitle="Klaida" error="Įveskite skaičių ne didesnį už  0,5" sqref="N75">
      <formula1>0</formula1>
      <formula2>0.5</formula2>
    </dataValidation>
  </dataValidations>
  <pageMargins left="0.59055118110236227" right="0.39370078740157483" top="0.59055118110236227" bottom="0.39370078740157483" header="0" footer="0"/>
  <pageSetup paperSize="9" orientation="portrait" blackAndWhite="1" r:id="rId2"/>
  <headerFooter alignWithMargins="0">
    <oddFooter>&amp;R&amp;9 1PP7  &amp;P</oddFooter>
  </headerFooter>
  <rowBreaks count="2" manualBreakCount="2">
    <brk id="37" max="16383" man="1"/>
    <brk id="6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44</vt:i4>
      </vt:variant>
      <vt:variant>
        <vt:lpstr>Named Ranges</vt:lpstr>
      </vt:variant>
      <vt:variant>
        <vt:i4>860</vt:i4>
      </vt:variant>
    </vt:vector>
  </HeadingPairs>
  <TitlesOfParts>
    <vt:vector size="904" baseType="lpstr">
      <vt:lpstr>1F</vt:lpstr>
      <vt:lpstr>1P</vt:lpstr>
      <vt:lpstr>1PP1</vt:lpstr>
      <vt:lpstr>1PP2</vt:lpstr>
      <vt:lpstr>1PP3</vt:lpstr>
      <vt:lpstr>1PP4</vt:lpstr>
      <vt:lpstr>1PP5</vt:lpstr>
      <vt:lpstr>1PP6</vt:lpstr>
      <vt:lpstr>1PP7</vt:lpstr>
      <vt:lpstr>1PP8</vt:lpstr>
      <vt:lpstr>1PP9</vt:lpstr>
      <vt:lpstr>1PP10</vt:lpstr>
      <vt:lpstr>1PP11</vt:lpstr>
      <vt:lpstr>1PP12</vt:lpstr>
      <vt:lpstr>1PP13</vt:lpstr>
      <vt:lpstr>1PP14</vt:lpstr>
      <vt:lpstr>1PP15</vt:lpstr>
      <vt:lpstr>1PP16</vt:lpstr>
      <vt:lpstr>1PP17</vt:lpstr>
      <vt:lpstr>1PP18</vt:lpstr>
      <vt:lpstr>1PP19</vt:lpstr>
      <vt:lpstr>1PP20</vt:lpstr>
      <vt:lpstr>1S</vt:lpstr>
      <vt:lpstr>1SP1</vt:lpstr>
      <vt:lpstr>1SP2</vt:lpstr>
      <vt:lpstr>1SP3</vt:lpstr>
      <vt:lpstr>1SP4</vt:lpstr>
      <vt:lpstr>1SP5</vt:lpstr>
      <vt:lpstr>1SP6</vt:lpstr>
      <vt:lpstr>1SP7</vt:lpstr>
      <vt:lpstr>1SP8</vt:lpstr>
      <vt:lpstr>1SP9</vt:lpstr>
      <vt:lpstr>1SP10</vt:lpstr>
      <vt:lpstr>1SP11</vt:lpstr>
      <vt:lpstr>1SP12</vt:lpstr>
      <vt:lpstr>1SP13</vt:lpstr>
      <vt:lpstr>1SP14</vt:lpstr>
      <vt:lpstr>1SP15</vt:lpstr>
      <vt:lpstr>1SP16</vt:lpstr>
      <vt:lpstr>1SP17</vt:lpstr>
      <vt:lpstr>1SP18</vt:lpstr>
      <vt:lpstr>1SP19</vt:lpstr>
      <vt:lpstr>1SP20</vt:lpstr>
      <vt:lpstr>Sheet1</vt:lpstr>
      <vt:lpstr>'1S'!Check10</vt:lpstr>
      <vt:lpstr>'1S'!Check11</vt:lpstr>
      <vt:lpstr>'1F'!Check12</vt:lpstr>
      <vt:lpstr>'1F'!Check14</vt:lpstr>
      <vt:lpstr>'1F'!Check16</vt:lpstr>
      <vt:lpstr>'1F'!Check17</vt:lpstr>
      <vt:lpstr>'1F'!Check18</vt:lpstr>
      <vt:lpstr>'1F'!Check19</vt:lpstr>
      <vt:lpstr>'1F'!Check20</vt:lpstr>
      <vt:lpstr>'1PP1'!Check29</vt:lpstr>
      <vt:lpstr>'1PP10'!Check29</vt:lpstr>
      <vt:lpstr>'1PP11'!Check29</vt:lpstr>
      <vt:lpstr>'1PP12'!Check29</vt:lpstr>
      <vt:lpstr>'1PP13'!Check29</vt:lpstr>
      <vt:lpstr>'1PP14'!Check29</vt:lpstr>
      <vt:lpstr>'1PP15'!Check29</vt:lpstr>
      <vt:lpstr>'1PP16'!Check29</vt:lpstr>
      <vt:lpstr>'1PP17'!Check29</vt:lpstr>
      <vt:lpstr>'1PP18'!Check29</vt:lpstr>
      <vt:lpstr>'1PP19'!Check29</vt:lpstr>
      <vt:lpstr>'1PP2'!Check29</vt:lpstr>
      <vt:lpstr>'1PP20'!Check29</vt:lpstr>
      <vt:lpstr>'1PP3'!Check29</vt:lpstr>
      <vt:lpstr>'1PP4'!Check29</vt:lpstr>
      <vt:lpstr>'1PP5'!Check29</vt:lpstr>
      <vt:lpstr>'1PP6'!Check29</vt:lpstr>
      <vt:lpstr>'1PP7'!Check29</vt:lpstr>
      <vt:lpstr>'1PP8'!Check29</vt:lpstr>
      <vt:lpstr>'1PP9'!Check29</vt:lpstr>
      <vt:lpstr>'1PP1'!Check30</vt:lpstr>
      <vt:lpstr>'1PP10'!Check30</vt:lpstr>
      <vt:lpstr>'1PP11'!Check30</vt:lpstr>
      <vt:lpstr>'1PP12'!Check30</vt:lpstr>
      <vt:lpstr>'1PP13'!Check30</vt:lpstr>
      <vt:lpstr>'1PP14'!Check30</vt:lpstr>
      <vt:lpstr>'1PP15'!Check30</vt:lpstr>
      <vt:lpstr>'1PP16'!Check30</vt:lpstr>
      <vt:lpstr>'1PP17'!Check30</vt:lpstr>
      <vt:lpstr>'1PP18'!Check30</vt:lpstr>
      <vt:lpstr>'1PP19'!Check30</vt:lpstr>
      <vt:lpstr>'1PP2'!Check30</vt:lpstr>
      <vt:lpstr>'1PP20'!Check30</vt:lpstr>
      <vt:lpstr>'1PP3'!Check30</vt:lpstr>
      <vt:lpstr>'1PP4'!Check30</vt:lpstr>
      <vt:lpstr>'1PP5'!Check30</vt:lpstr>
      <vt:lpstr>'1PP6'!Check30</vt:lpstr>
      <vt:lpstr>'1PP7'!Check30</vt:lpstr>
      <vt:lpstr>'1PP8'!Check30</vt:lpstr>
      <vt:lpstr>'1PP9'!Check30</vt:lpstr>
      <vt:lpstr>'1PP1'!Check31</vt:lpstr>
      <vt:lpstr>'1PP10'!Check31</vt:lpstr>
      <vt:lpstr>'1PP11'!Check31</vt:lpstr>
      <vt:lpstr>'1PP12'!Check31</vt:lpstr>
      <vt:lpstr>'1PP13'!Check31</vt:lpstr>
      <vt:lpstr>'1PP14'!Check31</vt:lpstr>
      <vt:lpstr>'1PP15'!Check31</vt:lpstr>
      <vt:lpstr>'1PP16'!Check31</vt:lpstr>
      <vt:lpstr>'1PP17'!Check31</vt:lpstr>
      <vt:lpstr>'1PP18'!Check31</vt:lpstr>
      <vt:lpstr>'1PP19'!Check31</vt:lpstr>
      <vt:lpstr>'1PP2'!Check31</vt:lpstr>
      <vt:lpstr>'1PP20'!Check31</vt:lpstr>
      <vt:lpstr>'1PP3'!Check31</vt:lpstr>
      <vt:lpstr>'1PP4'!Check31</vt:lpstr>
      <vt:lpstr>'1PP5'!Check31</vt:lpstr>
      <vt:lpstr>'1PP6'!Check31</vt:lpstr>
      <vt:lpstr>'1PP7'!Check31</vt:lpstr>
      <vt:lpstr>'1PP8'!Check31</vt:lpstr>
      <vt:lpstr>'1PP9'!Check31</vt:lpstr>
      <vt:lpstr>'1PP1'!Check32</vt:lpstr>
      <vt:lpstr>'1PP10'!Check32</vt:lpstr>
      <vt:lpstr>'1PP11'!Check32</vt:lpstr>
      <vt:lpstr>'1PP12'!Check32</vt:lpstr>
      <vt:lpstr>'1PP13'!Check32</vt:lpstr>
      <vt:lpstr>'1PP14'!Check32</vt:lpstr>
      <vt:lpstr>'1PP15'!Check32</vt:lpstr>
      <vt:lpstr>'1PP16'!Check32</vt:lpstr>
      <vt:lpstr>'1PP17'!Check32</vt:lpstr>
      <vt:lpstr>'1PP18'!Check32</vt:lpstr>
      <vt:lpstr>'1PP19'!Check32</vt:lpstr>
      <vt:lpstr>'1PP2'!Check32</vt:lpstr>
      <vt:lpstr>'1PP20'!Check32</vt:lpstr>
      <vt:lpstr>'1PP3'!Check32</vt:lpstr>
      <vt:lpstr>'1PP4'!Check32</vt:lpstr>
      <vt:lpstr>'1PP5'!Check32</vt:lpstr>
      <vt:lpstr>'1PP6'!Check32</vt:lpstr>
      <vt:lpstr>'1PP7'!Check32</vt:lpstr>
      <vt:lpstr>'1PP8'!Check32</vt:lpstr>
      <vt:lpstr>'1PP9'!Check32</vt:lpstr>
      <vt:lpstr>'1PP1'!Check33</vt:lpstr>
      <vt:lpstr>'1PP10'!Check33</vt:lpstr>
      <vt:lpstr>'1PP11'!Check33</vt:lpstr>
      <vt:lpstr>'1PP12'!Check33</vt:lpstr>
      <vt:lpstr>'1PP13'!Check33</vt:lpstr>
      <vt:lpstr>'1PP14'!Check33</vt:lpstr>
      <vt:lpstr>'1PP15'!Check33</vt:lpstr>
      <vt:lpstr>'1PP16'!Check33</vt:lpstr>
      <vt:lpstr>'1PP17'!Check33</vt:lpstr>
      <vt:lpstr>'1PP18'!Check33</vt:lpstr>
      <vt:lpstr>'1PP19'!Check33</vt:lpstr>
      <vt:lpstr>'1PP2'!Check33</vt:lpstr>
      <vt:lpstr>'1PP20'!Check33</vt:lpstr>
      <vt:lpstr>'1PP3'!Check33</vt:lpstr>
      <vt:lpstr>'1PP4'!Check33</vt:lpstr>
      <vt:lpstr>'1PP5'!Check33</vt:lpstr>
      <vt:lpstr>'1PP6'!Check33</vt:lpstr>
      <vt:lpstr>'1PP7'!Check33</vt:lpstr>
      <vt:lpstr>'1PP8'!Check33</vt:lpstr>
      <vt:lpstr>'1PP9'!Check33</vt:lpstr>
      <vt:lpstr>'1PP1'!Check34</vt:lpstr>
      <vt:lpstr>'1PP10'!Check34</vt:lpstr>
      <vt:lpstr>'1PP11'!Check34</vt:lpstr>
      <vt:lpstr>'1PP12'!Check34</vt:lpstr>
      <vt:lpstr>'1PP13'!Check34</vt:lpstr>
      <vt:lpstr>'1PP14'!Check34</vt:lpstr>
      <vt:lpstr>'1PP15'!Check34</vt:lpstr>
      <vt:lpstr>'1PP16'!Check34</vt:lpstr>
      <vt:lpstr>'1PP17'!Check34</vt:lpstr>
      <vt:lpstr>'1PP18'!Check34</vt:lpstr>
      <vt:lpstr>'1PP19'!Check34</vt:lpstr>
      <vt:lpstr>'1PP2'!Check34</vt:lpstr>
      <vt:lpstr>'1PP20'!Check34</vt:lpstr>
      <vt:lpstr>'1PP3'!Check34</vt:lpstr>
      <vt:lpstr>'1PP4'!Check34</vt:lpstr>
      <vt:lpstr>'1PP5'!Check34</vt:lpstr>
      <vt:lpstr>'1PP6'!Check34</vt:lpstr>
      <vt:lpstr>'1PP7'!Check34</vt:lpstr>
      <vt:lpstr>'1PP8'!Check34</vt:lpstr>
      <vt:lpstr>'1PP9'!Check34</vt:lpstr>
      <vt:lpstr>'1PP1'!Check35</vt:lpstr>
      <vt:lpstr>'1PP10'!Check35</vt:lpstr>
      <vt:lpstr>'1PP11'!Check35</vt:lpstr>
      <vt:lpstr>'1PP12'!Check35</vt:lpstr>
      <vt:lpstr>'1PP13'!Check35</vt:lpstr>
      <vt:lpstr>'1PP14'!Check35</vt:lpstr>
      <vt:lpstr>'1PP15'!Check35</vt:lpstr>
      <vt:lpstr>'1PP16'!Check35</vt:lpstr>
      <vt:lpstr>'1PP17'!Check35</vt:lpstr>
      <vt:lpstr>'1PP18'!Check35</vt:lpstr>
      <vt:lpstr>'1PP19'!Check35</vt:lpstr>
      <vt:lpstr>'1PP2'!Check35</vt:lpstr>
      <vt:lpstr>'1PP20'!Check35</vt:lpstr>
      <vt:lpstr>'1PP3'!Check35</vt:lpstr>
      <vt:lpstr>'1PP4'!Check35</vt:lpstr>
      <vt:lpstr>'1PP5'!Check35</vt:lpstr>
      <vt:lpstr>'1PP6'!Check35</vt:lpstr>
      <vt:lpstr>'1PP7'!Check35</vt:lpstr>
      <vt:lpstr>'1PP8'!Check35</vt:lpstr>
      <vt:lpstr>'1PP9'!Check35</vt:lpstr>
      <vt:lpstr>'1F'!Check36</vt:lpstr>
      <vt:lpstr>'1F'!Check37</vt:lpstr>
      <vt:lpstr>'1P'!Print_Area</vt:lpstr>
      <vt:lpstr>'1PP1'!Print_Area</vt:lpstr>
      <vt:lpstr>'1PP10'!Print_Area</vt:lpstr>
      <vt:lpstr>'1PP11'!Print_Area</vt:lpstr>
      <vt:lpstr>'1PP12'!Print_Area</vt:lpstr>
      <vt:lpstr>'1PP13'!Print_Area</vt:lpstr>
      <vt:lpstr>'1PP14'!Print_Area</vt:lpstr>
      <vt:lpstr>'1PP15'!Print_Area</vt:lpstr>
      <vt:lpstr>'1PP16'!Print_Area</vt:lpstr>
      <vt:lpstr>'1PP17'!Print_Area</vt:lpstr>
      <vt:lpstr>'1PP18'!Print_Area</vt:lpstr>
      <vt:lpstr>'1PP19'!Print_Area</vt:lpstr>
      <vt:lpstr>'1PP2'!Print_Area</vt:lpstr>
      <vt:lpstr>'1PP20'!Print_Area</vt:lpstr>
      <vt:lpstr>'1PP3'!Print_Area</vt:lpstr>
      <vt:lpstr>'1PP4'!Print_Area</vt:lpstr>
      <vt:lpstr>'1PP5'!Print_Area</vt:lpstr>
      <vt:lpstr>'1PP6'!Print_Area</vt:lpstr>
      <vt:lpstr>'1PP7'!Print_Area</vt:lpstr>
      <vt:lpstr>'1PP8'!Print_Area</vt:lpstr>
      <vt:lpstr>'1PP9'!Print_Area</vt:lpstr>
      <vt:lpstr>'1S'!Print_Area</vt:lpstr>
      <vt:lpstr>'1SP1'!Print_Area</vt:lpstr>
      <vt:lpstr>'1SP10'!Print_Area</vt:lpstr>
      <vt:lpstr>'1SP11'!Print_Area</vt:lpstr>
      <vt:lpstr>'1SP12'!Print_Area</vt:lpstr>
      <vt:lpstr>'1SP13'!Print_Area</vt:lpstr>
      <vt:lpstr>'1SP14'!Print_Area</vt:lpstr>
      <vt:lpstr>'1SP15'!Print_Area</vt:lpstr>
      <vt:lpstr>'1SP16'!Print_Area</vt:lpstr>
      <vt:lpstr>'1SP17'!Print_Area</vt:lpstr>
      <vt:lpstr>'1SP18'!Print_Area</vt:lpstr>
      <vt:lpstr>'1SP19'!Print_Area</vt:lpstr>
      <vt:lpstr>'1SP2'!Print_Area</vt:lpstr>
      <vt:lpstr>'1SP20'!Print_Area</vt:lpstr>
      <vt:lpstr>'1SP3'!Print_Area</vt:lpstr>
      <vt:lpstr>'1SP4'!Print_Area</vt:lpstr>
      <vt:lpstr>'1SP5'!Print_Area</vt:lpstr>
      <vt:lpstr>'1SP6'!Print_Area</vt:lpstr>
      <vt:lpstr>'1SP7'!Print_Area</vt:lpstr>
      <vt:lpstr>'1SP8'!Print_Area</vt:lpstr>
      <vt:lpstr>'1SP9'!Print_Area</vt:lpstr>
      <vt:lpstr>'1F'!Text112</vt:lpstr>
      <vt:lpstr>'1F'!Text125</vt:lpstr>
      <vt:lpstr>'1F'!Text126</vt:lpstr>
      <vt:lpstr>'1F'!Text127</vt:lpstr>
      <vt:lpstr>'1F'!Text128</vt:lpstr>
      <vt:lpstr>'1F'!Text129</vt:lpstr>
      <vt:lpstr>'1F'!Text130</vt:lpstr>
      <vt:lpstr>'1F'!Text131</vt:lpstr>
      <vt:lpstr>'1F'!Text132</vt:lpstr>
      <vt:lpstr>'1F'!Text133</vt:lpstr>
      <vt:lpstr>'1F'!Text134</vt:lpstr>
      <vt:lpstr>'1F'!Text135</vt:lpstr>
      <vt:lpstr>'1F'!Text136</vt:lpstr>
      <vt:lpstr>'1F'!Text137</vt:lpstr>
      <vt:lpstr>'1P'!Text138</vt:lpstr>
      <vt:lpstr>'1P'!Text139</vt:lpstr>
      <vt:lpstr>'1P'!Text140</vt:lpstr>
      <vt:lpstr>'1P'!Text141</vt:lpstr>
      <vt:lpstr>'1P'!Text142</vt:lpstr>
      <vt:lpstr>'1P'!Text143</vt:lpstr>
      <vt:lpstr>'1P'!Text144</vt:lpstr>
      <vt:lpstr>'1P'!Text145</vt:lpstr>
      <vt:lpstr>'1P'!Text146</vt:lpstr>
      <vt:lpstr>'1P'!Text147</vt:lpstr>
      <vt:lpstr>'1P'!Text148</vt:lpstr>
      <vt:lpstr>'1P'!Text149</vt:lpstr>
      <vt:lpstr>'1P'!Text150</vt:lpstr>
      <vt:lpstr>'1P'!Text151</vt:lpstr>
      <vt:lpstr>'1P'!Text152</vt:lpstr>
      <vt:lpstr>'1P'!Text153</vt:lpstr>
      <vt:lpstr>'1P'!Text154</vt:lpstr>
      <vt:lpstr>'1P'!Text155</vt:lpstr>
      <vt:lpstr>'1P'!Text156</vt:lpstr>
      <vt:lpstr>'1P'!Text157</vt:lpstr>
      <vt:lpstr>'1P'!Text158</vt:lpstr>
      <vt:lpstr>'1P'!Text159</vt:lpstr>
      <vt:lpstr>'1P'!Text160</vt:lpstr>
      <vt:lpstr>'1P'!Text161</vt:lpstr>
      <vt:lpstr>'1PP1'!Text163</vt:lpstr>
      <vt:lpstr>'1PP10'!Text163</vt:lpstr>
      <vt:lpstr>'1PP11'!Text163</vt:lpstr>
      <vt:lpstr>'1PP12'!Text163</vt:lpstr>
      <vt:lpstr>'1PP13'!Text163</vt:lpstr>
      <vt:lpstr>'1PP14'!Text163</vt:lpstr>
      <vt:lpstr>'1PP15'!Text163</vt:lpstr>
      <vt:lpstr>'1PP16'!Text163</vt:lpstr>
      <vt:lpstr>'1PP17'!Text163</vt:lpstr>
      <vt:lpstr>'1PP18'!Text163</vt:lpstr>
      <vt:lpstr>'1PP19'!Text163</vt:lpstr>
      <vt:lpstr>'1PP2'!Text163</vt:lpstr>
      <vt:lpstr>'1PP20'!Text163</vt:lpstr>
      <vt:lpstr>'1PP3'!Text163</vt:lpstr>
      <vt:lpstr>'1PP4'!Text163</vt:lpstr>
      <vt:lpstr>'1PP5'!Text163</vt:lpstr>
      <vt:lpstr>'1PP6'!Text163</vt:lpstr>
      <vt:lpstr>'1PP7'!Text163</vt:lpstr>
      <vt:lpstr>'1PP8'!Text163</vt:lpstr>
      <vt:lpstr>'1PP9'!Text163</vt:lpstr>
      <vt:lpstr>'1PP1'!Text164</vt:lpstr>
      <vt:lpstr>'1PP10'!Text164</vt:lpstr>
      <vt:lpstr>'1PP11'!Text164</vt:lpstr>
      <vt:lpstr>'1PP12'!Text164</vt:lpstr>
      <vt:lpstr>'1PP13'!Text164</vt:lpstr>
      <vt:lpstr>'1PP14'!Text164</vt:lpstr>
      <vt:lpstr>'1PP15'!Text164</vt:lpstr>
      <vt:lpstr>'1PP16'!Text164</vt:lpstr>
      <vt:lpstr>'1PP17'!Text164</vt:lpstr>
      <vt:lpstr>'1PP18'!Text164</vt:lpstr>
      <vt:lpstr>'1PP19'!Text164</vt:lpstr>
      <vt:lpstr>'1PP2'!Text164</vt:lpstr>
      <vt:lpstr>'1PP20'!Text164</vt:lpstr>
      <vt:lpstr>'1PP3'!Text164</vt:lpstr>
      <vt:lpstr>'1PP4'!Text164</vt:lpstr>
      <vt:lpstr>'1PP5'!Text164</vt:lpstr>
      <vt:lpstr>'1PP6'!Text164</vt:lpstr>
      <vt:lpstr>'1PP7'!Text164</vt:lpstr>
      <vt:lpstr>'1PP8'!Text164</vt:lpstr>
      <vt:lpstr>'1PP9'!Text164</vt:lpstr>
      <vt:lpstr>'1PP1'!Text165</vt:lpstr>
      <vt:lpstr>'1PP10'!Text165</vt:lpstr>
      <vt:lpstr>'1PP11'!Text165</vt:lpstr>
      <vt:lpstr>'1PP12'!Text165</vt:lpstr>
      <vt:lpstr>'1PP13'!Text165</vt:lpstr>
      <vt:lpstr>'1PP14'!Text165</vt:lpstr>
      <vt:lpstr>'1PP15'!Text165</vt:lpstr>
      <vt:lpstr>'1PP16'!Text165</vt:lpstr>
      <vt:lpstr>'1PP17'!Text165</vt:lpstr>
      <vt:lpstr>'1PP18'!Text165</vt:lpstr>
      <vt:lpstr>'1PP19'!Text165</vt:lpstr>
      <vt:lpstr>'1PP2'!Text165</vt:lpstr>
      <vt:lpstr>'1PP20'!Text165</vt:lpstr>
      <vt:lpstr>'1PP3'!Text165</vt:lpstr>
      <vt:lpstr>'1PP4'!Text165</vt:lpstr>
      <vt:lpstr>'1PP5'!Text165</vt:lpstr>
      <vt:lpstr>'1PP6'!Text165</vt:lpstr>
      <vt:lpstr>'1PP7'!Text165</vt:lpstr>
      <vt:lpstr>'1PP8'!Text165</vt:lpstr>
      <vt:lpstr>'1PP9'!Text165</vt:lpstr>
      <vt:lpstr>'1PP1'!Text166</vt:lpstr>
      <vt:lpstr>'1PP10'!Text166</vt:lpstr>
      <vt:lpstr>'1PP11'!Text166</vt:lpstr>
      <vt:lpstr>'1PP12'!Text166</vt:lpstr>
      <vt:lpstr>'1PP13'!Text166</vt:lpstr>
      <vt:lpstr>'1PP14'!Text166</vt:lpstr>
      <vt:lpstr>'1PP15'!Text166</vt:lpstr>
      <vt:lpstr>'1PP16'!Text166</vt:lpstr>
      <vt:lpstr>'1PP17'!Text166</vt:lpstr>
      <vt:lpstr>'1PP18'!Text166</vt:lpstr>
      <vt:lpstr>'1PP19'!Text166</vt:lpstr>
      <vt:lpstr>'1PP2'!Text166</vt:lpstr>
      <vt:lpstr>'1PP20'!Text166</vt:lpstr>
      <vt:lpstr>'1PP3'!Text166</vt:lpstr>
      <vt:lpstr>'1PP4'!Text166</vt:lpstr>
      <vt:lpstr>'1PP5'!Text166</vt:lpstr>
      <vt:lpstr>'1PP6'!Text166</vt:lpstr>
      <vt:lpstr>'1PP7'!Text166</vt:lpstr>
      <vt:lpstr>'1PP8'!Text166</vt:lpstr>
      <vt:lpstr>'1PP9'!Text166</vt:lpstr>
      <vt:lpstr>'1PP1'!Text169</vt:lpstr>
      <vt:lpstr>'1PP10'!Text169</vt:lpstr>
      <vt:lpstr>'1PP11'!Text169</vt:lpstr>
      <vt:lpstr>'1PP12'!Text169</vt:lpstr>
      <vt:lpstr>'1PP13'!Text169</vt:lpstr>
      <vt:lpstr>'1PP14'!Text169</vt:lpstr>
      <vt:lpstr>'1PP15'!Text169</vt:lpstr>
      <vt:lpstr>'1PP16'!Text169</vt:lpstr>
      <vt:lpstr>'1PP17'!Text169</vt:lpstr>
      <vt:lpstr>'1PP18'!Text169</vt:lpstr>
      <vt:lpstr>'1PP19'!Text169</vt:lpstr>
      <vt:lpstr>'1PP2'!Text169</vt:lpstr>
      <vt:lpstr>'1PP20'!Text169</vt:lpstr>
      <vt:lpstr>'1PP3'!Text169</vt:lpstr>
      <vt:lpstr>'1PP4'!Text169</vt:lpstr>
      <vt:lpstr>'1PP5'!Text169</vt:lpstr>
      <vt:lpstr>'1PP6'!Text169</vt:lpstr>
      <vt:lpstr>'1PP7'!Text169</vt:lpstr>
      <vt:lpstr>'1PP8'!Text169</vt:lpstr>
      <vt:lpstr>'1PP9'!Text169</vt:lpstr>
      <vt:lpstr>'1S'!Text192</vt:lpstr>
      <vt:lpstr>'1S'!Text195</vt:lpstr>
      <vt:lpstr>'1S'!Text198</vt:lpstr>
      <vt:lpstr>'1S'!Text201</vt:lpstr>
      <vt:lpstr>'1SP1'!Text203</vt:lpstr>
      <vt:lpstr>'1SP10'!Text203</vt:lpstr>
      <vt:lpstr>'1SP11'!Text203</vt:lpstr>
      <vt:lpstr>'1SP12'!Text203</vt:lpstr>
      <vt:lpstr>'1SP13'!Text203</vt:lpstr>
      <vt:lpstr>'1SP14'!Text203</vt:lpstr>
      <vt:lpstr>'1SP15'!Text203</vt:lpstr>
      <vt:lpstr>'1SP16'!Text203</vt:lpstr>
      <vt:lpstr>'1SP17'!Text203</vt:lpstr>
      <vt:lpstr>'1SP18'!Text203</vt:lpstr>
      <vt:lpstr>'1SP19'!Text203</vt:lpstr>
      <vt:lpstr>'1SP2'!Text203</vt:lpstr>
      <vt:lpstr>'1SP20'!Text203</vt:lpstr>
      <vt:lpstr>'1SP3'!Text203</vt:lpstr>
      <vt:lpstr>'1SP4'!Text203</vt:lpstr>
      <vt:lpstr>'1SP5'!Text203</vt:lpstr>
      <vt:lpstr>'1SP6'!Text203</vt:lpstr>
      <vt:lpstr>'1SP7'!Text203</vt:lpstr>
      <vt:lpstr>'1SP8'!Text203</vt:lpstr>
      <vt:lpstr>'1SP9'!Text203</vt:lpstr>
      <vt:lpstr>'1SP1'!Text204</vt:lpstr>
      <vt:lpstr>'1SP10'!Text204</vt:lpstr>
      <vt:lpstr>'1SP11'!Text204</vt:lpstr>
      <vt:lpstr>'1SP12'!Text204</vt:lpstr>
      <vt:lpstr>'1SP13'!Text204</vt:lpstr>
      <vt:lpstr>'1SP14'!Text204</vt:lpstr>
      <vt:lpstr>'1SP15'!Text204</vt:lpstr>
      <vt:lpstr>'1SP16'!Text204</vt:lpstr>
      <vt:lpstr>'1SP17'!Text204</vt:lpstr>
      <vt:lpstr>'1SP18'!Text204</vt:lpstr>
      <vt:lpstr>'1SP19'!Text204</vt:lpstr>
      <vt:lpstr>'1SP2'!Text204</vt:lpstr>
      <vt:lpstr>'1SP20'!Text204</vt:lpstr>
      <vt:lpstr>'1SP3'!Text204</vt:lpstr>
      <vt:lpstr>'1SP4'!Text204</vt:lpstr>
      <vt:lpstr>'1SP5'!Text204</vt:lpstr>
      <vt:lpstr>'1SP6'!Text204</vt:lpstr>
      <vt:lpstr>'1SP7'!Text204</vt:lpstr>
      <vt:lpstr>'1SP8'!Text204</vt:lpstr>
      <vt:lpstr>'1SP9'!Text204</vt:lpstr>
      <vt:lpstr>'1SP1'!Text205</vt:lpstr>
      <vt:lpstr>'1SP10'!Text205</vt:lpstr>
      <vt:lpstr>'1SP11'!Text205</vt:lpstr>
      <vt:lpstr>'1SP12'!Text205</vt:lpstr>
      <vt:lpstr>'1SP13'!Text205</vt:lpstr>
      <vt:lpstr>'1SP14'!Text205</vt:lpstr>
      <vt:lpstr>'1SP15'!Text205</vt:lpstr>
      <vt:lpstr>'1SP16'!Text205</vt:lpstr>
      <vt:lpstr>'1SP17'!Text205</vt:lpstr>
      <vt:lpstr>'1SP18'!Text205</vt:lpstr>
      <vt:lpstr>'1SP19'!Text205</vt:lpstr>
      <vt:lpstr>'1SP2'!Text205</vt:lpstr>
      <vt:lpstr>'1SP20'!Text205</vt:lpstr>
      <vt:lpstr>'1SP3'!Text205</vt:lpstr>
      <vt:lpstr>'1SP4'!Text205</vt:lpstr>
      <vt:lpstr>'1SP5'!Text205</vt:lpstr>
      <vt:lpstr>'1SP6'!Text205</vt:lpstr>
      <vt:lpstr>'1SP7'!Text205</vt:lpstr>
      <vt:lpstr>'1SP8'!Text205</vt:lpstr>
      <vt:lpstr>'1SP9'!Text205</vt:lpstr>
      <vt:lpstr>'1SP1'!Text206</vt:lpstr>
      <vt:lpstr>'1SP10'!Text206</vt:lpstr>
      <vt:lpstr>'1SP11'!Text206</vt:lpstr>
      <vt:lpstr>'1SP12'!Text206</vt:lpstr>
      <vt:lpstr>'1SP13'!Text206</vt:lpstr>
      <vt:lpstr>'1SP14'!Text206</vt:lpstr>
      <vt:lpstr>'1SP15'!Text206</vt:lpstr>
      <vt:lpstr>'1SP16'!Text206</vt:lpstr>
      <vt:lpstr>'1SP17'!Text206</vt:lpstr>
      <vt:lpstr>'1SP18'!Text206</vt:lpstr>
      <vt:lpstr>'1SP19'!Text206</vt:lpstr>
      <vt:lpstr>'1SP2'!Text206</vt:lpstr>
      <vt:lpstr>'1SP20'!Text206</vt:lpstr>
      <vt:lpstr>'1SP3'!Text206</vt:lpstr>
      <vt:lpstr>'1SP4'!Text206</vt:lpstr>
      <vt:lpstr>'1SP5'!Text206</vt:lpstr>
      <vt:lpstr>'1SP6'!Text206</vt:lpstr>
      <vt:lpstr>'1SP7'!Text206</vt:lpstr>
      <vt:lpstr>'1SP8'!Text206</vt:lpstr>
      <vt:lpstr>'1SP9'!Text206</vt:lpstr>
      <vt:lpstr>'1F'!Text207</vt:lpstr>
      <vt:lpstr>'1F'!Text208</vt:lpstr>
      <vt:lpstr>'1F'!Text209</vt:lpstr>
      <vt:lpstr>'1F'!Text210</vt:lpstr>
      <vt:lpstr>'1PP1'!Text212</vt:lpstr>
      <vt:lpstr>'1PP10'!Text212</vt:lpstr>
      <vt:lpstr>'1PP11'!Text212</vt:lpstr>
      <vt:lpstr>'1PP12'!Text212</vt:lpstr>
      <vt:lpstr>'1PP13'!Text212</vt:lpstr>
      <vt:lpstr>'1PP14'!Text212</vt:lpstr>
      <vt:lpstr>'1PP15'!Text212</vt:lpstr>
      <vt:lpstr>'1PP16'!Text212</vt:lpstr>
      <vt:lpstr>'1PP17'!Text212</vt:lpstr>
      <vt:lpstr>'1PP18'!Text212</vt:lpstr>
      <vt:lpstr>'1PP19'!Text212</vt:lpstr>
      <vt:lpstr>'1PP2'!Text212</vt:lpstr>
      <vt:lpstr>'1PP20'!Text212</vt:lpstr>
      <vt:lpstr>'1PP3'!Text212</vt:lpstr>
      <vt:lpstr>'1PP4'!Text212</vt:lpstr>
      <vt:lpstr>'1PP5'!Text212</vt:lpstr>
      <vt:lpstr>'1PP6'!Text212</vt:lpstr>
      <vt:lpstr>'1PP7'!Text212</vt:lpstr>
      <vt:lpstr>'1PP8'!Text212</vt:lpstr>
      <vt:lpstr>'1PP9'!Text212</vt:lpstr>
      <vt:lpstr>'1PP1'!Text213</vt:lpstr>
      <vt:lpstr>'1PP10'!Text213</vt:lpstr>
      <vt:lpstr>'1PP11'!Text213</vt:lpstr>
      <vt:lpstr>'1PP12'!Text213</vt:lpstr>
      <vt:lpstr>'1PP13'!Text213</vt:lpstr>
      <vt:lpstr>'1PP14'!Text213</vt:lpstr>
      <vt:lpstr>'1PP15'!Text213</vt:lpstr>
      <vt:lpstr>'1PP16'!Text213</vt:lpstr>
      <vt:lpstr>'1PP17'!Text213</vt:lpstr>
      <vt:lpstr>'1PP18'!Text213</vt:lpstr>
      <vt:lpstr>'1PP19'!Text213</vt:lpstr>
      <vt:lpstr>'1PP2'!Text213</vt:lpstr>
      <vt:lpstr>'1PP20'!Text213</vt:lpstr>
      <vt:lpstr>'1PP3'!Text213</vt:lpstr>
      <vt:lpstr>'1PP4'!Text213</vt:lpstr>
      <vt:lpstr>'1PP5'!Text213</vt:lpstr>
      <vt:lpstr>'1PP6'!Text213</vt:lpstr>
      <vt:lpstr>'1PP7'!Text213</vt:lpstr>
      <vt:lpstr>'1PP8'!Text213</vt:lpstr>
      <vt:lpstr>'1PP9'!Text213</vt:lpstr>
      <vt:lpstr>'1PP1'!Text214</vt:lpstr>
      <vt:lpstr>'1PP10'!Text214</vt:lpstr>
      <vt:lpstr>'1PP11'!Text214</vt:lpstr>
      <vt:lpstr>'1PP12'!Text214</vt:lpstr>
      <vt:lpstr>'1PP13'!Text214</vt:lpstr>
      <vt:lpstr>'1PP14'!Text214</vt:lpstr>
      <vt:lpstr>'1PP15'!Text214</vt:lpstr>
      <vt:lpstr>'1PP16'!Text214</vt:lpstr>
      <vt:lpstr>'1PP17'!Text214</vt:lpstr>
      <vt:lpstr>'1PP18'!Text214</vt:lpstr>
      <vt:lpstr>'1PP19'!Text214</vt:lpstr>
      <vt:lpstr>'1PP2'!Text214</vt:lpstr>
      <vt:lpstr>'1PP20'!Text214</vt:lpstr>
      <vt:lpstr>'1PP3'!Text214</vt:lpstr>
      <vt:lpstr>'1PP4'!Text214</vt:lpstr>
      <vt:lpstr>'1PP5'!Text214</vt:lpstr>
      <vt:lpstr>'1PP6'!Text214</vt:lpstr>
      <vt:lpstr>'1PP7'!Text214</vt:lpstr>
      <vt:lpstr>'1PP8'!Text214</vt:lpstr>
      <vt:lpstr>'1PP9'!Text214</vt:lpstr>
      <vt:lpstr>'1PP1'!Text215</vt:lpstr>
      <vt:lpstr>'1PP10'!Text215</vt:lpstr>
      <vt:lpstr>'1PP11'!Text215</vt:lpstr>
      <vt:lpstr>'1PP12'!Text215</vt:lpstr>
      <vt:lpstr>'1PP13'!Text215</vt:lpstr>
      <vt:lpstr>'1PP14'!Text215</vt:lpstr>
      <vt:lpstr>'1PP15'!Text215</vt:lpstr>
      <vt:lpstr>'1PP16'!Text215</vt:lpstr>
      <vt:lpstr>'1PP17'!Text215</vt:lpstr>
      <vt:lpstr>'1PP18'!Text215</vt:lpstr>
      <vt:lpstr>'1PP19'!Text215</vt:lpstr>
      <vt:lpstr>'1PP2'!Text215</vt:lpstr>
      <vt:lpstr>'1PP20'!Text215</vt:lpstr>
      <vt:lpstr>'1PP3'!Text215</vt:lpstr>
      <vt:lpstr>'1PP4'!Text215</vt:lpstr>
      <vt:lpstr>'1PP5'!Text215</vt:lpstr>
      <vt:lpstr>'1PP6'!Text215</vt:lpstr>
      <vt:lpstr>'1PP7'!Text215</vt:lpstr>
      <vt:lpstr>'1PP8'!Text215</vt:lpstr>
      <vt:lpstr>'1PP9'!Text215</vt:lpstr>
      <vt:lpstr>'1PP1'!Text216</vt:lpstr>
      <vt:lpstr>'1PP10'!Text216</vt:lpstr>
      <vt:lpstr>'1PP11'!Text216</vt:lpstr>
      <vt:lpstr>'1PP12'!Text216</vt:lpstr>
      <vt:lpstr>'1PP13'!Text216</vt:lpstr>
      <vt:lpstr>'1PP14'!Text216</vt:lpstr>
      <vt:lpstr>'1PP15'!Text216</vt:lpstr>
      <vt:lpstr>'1PP16'!Text216</vt:lpstr>
      <vt:lpstr>'1PP17'!Text216</vt:lpstr>
      <vt:lpstr>'1PP18'!Text216</vt:lpstr>
      <vt:lpstr>'1PP19'!Text216</vt:lpstr>
      <vt:lpstr>'1PP2'!Text216</vt:lpstr>
      <vt:lpstr>'1PP20'!Text216</vt:lpstr>
      <vt:lpstr>'1PP3'!Text216</vt:lpstr>
      <vt:lpstr>'1PP4'!Text216</vt:lpstr>
      <vt:lpstr>'1PP5'!Text216</vt:lpstr>
      <vt:lpstr>'1PP6'!Text216</vt:lpstr>
      <vt:lpstr>'1PP7'!Text216</vt:lpstr>
      <vt:lpstr>'1PP8'!Text216</vt:lpstr>
      <vt:lpstr>'1PP9'!Text216</vt:lpstr>
      <vt:lpstr>'1PP1'!Text217</vt:lpstr>
      <vt:lpstr>'1PP10'!Text217</vt:lpstr>
      <vt:lpstr>'1PP11'!Text217</vt:lpstr>
      <vt:lpstr>'1PP12'!Text217</vt:lpstr>
      <vt:lpstr>'1PP13'!Text217</vt:lpstr>
      <vt:lpstr>'1PP14'!Text217</vt:lpstr>
      <vt:lpstr>'1PP15'!Text217</vt:lpstr>
      <vt:lpstr>'1PP16'!Text217</vt:lpstr>
      <vt:lpstr>'1PP17'!Text217</vt:lpstr>
      <vt:lpstr>'1PP18'!Text217</vt:lpstr>
      <vt:lpstr>'1PP19'!Text217</vt:lpstr>
      <vt:lpstr>'1PP2'!Text217</vt:lpstr>
      <vt:lpstr>'1PP20'!Text217</vt:lpstr>
      <vt:lpstr>'1PP3'!Text217</vt:lpstr>
      <vt:lpstr>'1PP4'!Text217</vt:lpstr>
      <vt:lpstr>'1PP5'!Text217</vt:lpstr>
      <vt:lpstr>'1PP6'!Text217</vt:lpstr>
      <vt:lpstr>'1PP7'!Text217</vt:lpstr>
      <vt:lpstr>'1PP8'!Text217</vt:lpstr>
      <vt:lpstr>'1PP9'!Text217</vt:lpstr>
      <vt:lpstr>'1PP1'!Text218</vt:lpstr>
      <vt:lpstr>'1PP10'!Text218</vt:lpstr>
      <vt:lpstr>'1PP11'!Text218</vt:lpstr>
      <vt:lpstr>'1PP12'!Text218</vt:lpstr>
      <vt:lpstr>'1PP13'!Text218</vt:lpstr>
      <vt:lpstr>'1PP14'!Text218</vt:lpstr>
      <vt:lpstr>'1PP15'!Text218</vt:lpstr>
      <vt:lpstr>'1PP16'!Text218</vt:lpstr>
      <vt:lpstr>'1PP17'!Text218</vt:lpstr>
      <vt:lpstr>'1PP18'!Text218</vt:lpstr>
      <vt:lpstr>'1PP19'!Text218</vt:lpstr>
      <vt:lpstr>'1PP2'!Text218</vt:lpstr>
      <vt:lpstr>'1PP20'!Text218</vt:lpstr>
      <vt:lpstr>'1PP3'!Text218</vt:lpstr>
      <vt:lpstr>'1PP4'!Text218</vt:lpstr>
      <vt:lpstr>'1PP5'!Text218</vt:lpstr>
      <vt:lpstr>'1PP6'!Text218</vt:lpstr>
      <vt:lpstr>'1PP7'!Text218</vt:lpstr>
      <vt:lpstr>'1PP8'!Text218</vt:lpstr>
      <vt:lpstr>'1PP9'!Text218</vt:lpstr>
      <vt:lpstr>'1PP1'!Text219</vt:lpstr>
      <vt:lpstr>'1PP10'!Text219</vt:lpstr>
      <vt:lpstr>'1PP11'!Text219</vt:lpstr>
      <vt:lpstr>'1PP12'!Text219</vt:lpstr>
      <vt:lpstr>'1PP13'!Text219</vt:lpstr>
      <vt:lpstr>'1PP14'!Text219</vt:lpstr>
      <vt:lpstr>'1PP15'!Text219</vt:lpstr>
      <vt:lpstr>'1PP16'!Text219</vt:lpstr>
      <vt:lpstr>'1PP17'!Text219</vt:lpstr>
      <vt:lpstr>'1PP18'!Text219</vt:lpstr>
      <vt:lpstr>'1PP19'!Text219</vt:lpstr>
      <vt:lpstr>'1PP2'!Text219</vt:lpstr>
      <vt:lpstr>'1PP20'!Text219</vt:lpstr>
      <vt:lpstr>'1PP3'!Text219</vt:lpstr>
      <vt:lpstr>'1PP4'!Text219</vt:lpstr>
      <vt:lpstr>'1PP5'!Text219</vt:lpstr>
      <vt:lpstr>'1PP6'!Text219</vt:lpstr>
      <vt:lpstr>'1PP7'!Text219</vt:lpstr>
      <vt:lpstr>'1PP8'!Text219</vt:lpstr>
      <vt:lpstr>'1PP9'!Text219</vt:lpstr>
      <vt:lpstr>'1PP1'!Text220</vt:lpstr>
      <vt:lpstr>'1PP10'!Text220</vt:lpstr>
      <vt:lpstr>'1PP11'!Text220</vt:lpstr>
      <vt:lpstr>'1PP12'!Text220</vt:lpstr>
      <vt:lpstr>'1PP13'!Text220</vt:lpstr>
      <vt:lpstr>'1PP14'!Text220</vt:lpstr>
      <vt:lpstr>'1PP15'!Text220</vt:lpstr>
      <vt:lpstr>'1PP16'!Text220</vt:lpstr>
      <vt:lpstr>'1PP17'!Text220</vt:lpstr>
      <vt:lpstr>'1PP18'!Text220</vt:lpstr>
      <vt:lpstr>'1PP19'!Text220</vt:lpstr>
      <vt:lpstr>'1PP2'!Text220</vt:lpstr>
      <vt:lpstr>'1PP20'!Text220</vt:lpstr>
      <vt:lpstr>'1PP3'!Text220</vt:lpstr>
      <vt:lpstr>'1PP4'!Text220</vt:lpstr>
      <vt:lpstr>'1PP5'!Text220</vt:lpstr>
      <vt:lpstr>'1PP6'!Text220</vt:lpstr>
      <vt:lpstr>'1PP7'!Text220</vt:lpstr>
      <vt:lpstr>'1PP8'!Text220</vt:lpstr>
      <vt:lpstr>'1PP9'!Text220</vt:lpstr>
      <vt:lpstr>'1PP1'!Text221</vt:lpstr>
      <vt:lpstr>'1PP10'!Text221</vt:lpstr>
      <vt:lpstr>'1PP11'!Text221</vt:lpstr>
      <vt:lpstr>'1PP12'!Text221</vt:lpstr>
      <vt:lpstr>'1PP13'!Text221</vt:lpstr>
      <vt:lpstr>'1PP14'!Text221</vt:lpstr>
      <vt:lpstr>'1PP15'!Text221</vt:lpstr>
      <vt:lpstr>'1PP16'!Text221</vt:lpstr>
      <vt:lpstr>'1PP17'!Text221</vt:lpstr>
      <vt:lpstr>'1PP18'!Text221</vt:lpstr>
      <vt:lpstr>'1PP19'!Text221</vt:lpstr>
      <vt:lpstr>'1PP2'!Text221</vt:lpstr>
      <vt:lpstr>'1PP20'!Text221</vt:lpstr>
      <vt:lpstr>'1PP3'!Text221</vt:lpstr>
      <vt:lpstr>'1PP4'!Text221</vt:lpstr>
      <vt:lpstr>'1PP5'!Text221</vt:lpstr>
      <vt:lpstr>'1PP6'!Text221</vt:lpstr>
      <vt:lpstr>'1PP7'!Text221</vt:lpstr>
      <vt:lpstr>'1PP8'!Text221</vt:lpstr>
      <vt:lpstr>'1PP9'!Text221</vt:lpstr>
      <vt:lpstr>'1PP1'!Text222</vt:lpstr>
      <vt:lpstr>'1PP10'!Text222</vt:lpstr>
      <vt:lpstr>'1PP11'!Text222</vt:lpstr>
      <vt:lpstr>'1PP12'!Text222</vt:lpstr>
      <vt:lpstr>'1PP13'!Text222</vt:lpstr>
      <vt:lpstr>'1PP14'!Text222</vt:lpstr>
      <vt:lpstr>'1PP15'!Text222</vt:lpstr>
      <vt:lpstr>'1PP16'!Text222</vt:lpstr>
      <vt:lpstr>'1PP17'!Text222</vt:lpstr>
      <vt:lpstr>'1PP18'!Text222</vt:lpstr>
      <vt:lpstr>'1PP19'!Text222</vt:lpstr>
      <vt:lpstr>'1PP2'!Text222</vt:lpstr>
      <vt:lpstr>'1PP20'!Text222</vt:lpstr>
      <vt:lpstr>'1PP3'!Text222</vt:lpstr>
      <vt:lpstr>'1PP4'!Text222</vt:lpstr>
      <vt:lpstr>'1PP5'!Text222</vt:lpstr>
      <vt:lpstr>'1PP6'!Text222</vt:lpstr>
      <vt:lpstr>'1PP7'!Text222</vt:lpstr>
      <vt:lpstr>'1PP8'!Text222</vt:lpstr>
      <vt:lpstr>'1PP9'!Text222</vt:lpstr>
      <vt:lpstr>'1PP1'!Text223</vt:lpstr>
      <vt:lpstr>'1PP10'!Text223</vt:lpstr>
      <vt:lpstr>'1PP11'!Text223</vt:lpstr>
      <vt:lpstr>'1PP12'!Text223</vt:lpstr>
      <vt:lpstr>'1PP13'!Text223</vt:lpstr>
      <vt:lpstr>'1PP14'!Text223</vt:lpstr>
      <vt:lpstr>'1PP15'!Text223</vt:lpstr>
      <vt:lpstr>'1PP16'!Text223</vt:lpstr>
      <vt:lpstr>'1PP17'!Text223</vt:lpstr>
      <vt:lpstr>'1PP18'!Text223</vt:lpstr>
      <vt:lpstr>'1PP19'!Text223</vt:lpstr>
      <vt:lpstr>'1PP2'!Text223</vt:lpstr>
      <vt:lpstr>'1PP20'!Text223</vt:lpstr>
      <vt:lpstr>'1PP3'!Text223</vt:lpstr>
      <vt:lpstr>'1PP4'!Text223</vt:lpstr>
      <vt:lpstr>'1PP5'!Text223</vt:lpstr>
      <vt:lpstr>'1PP6'!Text223</vt:lpstr>
      <vt:lpstr>'1PP7'!Text223</vt:lpstr>
      <vt:lpstr>'1PP8'!Text223</vt:lpstr>
      <vt:lpstr>'1PP9'!Text223</vt:lpstr>
      <vt:lpstr>'1PP1'!Text224</vt:lpstr>
      <vt:lpstr>'1PP10'!Text224</vt:lpstr>
      <vt:lpstr>'1PP11'!Text224</vt:lpstr>
      <vt:lpstr>'1PP12'!Text224</vt:lpstr>
      <vt:lpstr>'1PP13'!Text224</vt:lpstr>
      <vt:lpstr>'1PP14'!Text224</vt:lpstr>
      <vt:lpstr>'1PP15'!Text224</vt:lpstr>
      <vt:lpstr>'1PP16'!Text224</vt:lpstr>
      <vt:lpstr>'1PP17'!Text224</vt:lpstr>
      <vt:lpstr>'1PP18'!Text224</vt:lpstr>
      <vt:lpstr>'1PP19'!Text224</vt:lpstr>
      <vt:lpstr>'1PP2'!Text224</vt:lpstr>
      <vt:lpstr>'1PP20'!Text224</vt:lpstr>
      <vt:lpstr>'1PP3'!Text224</vt:lpstr>
      <vt:lpstr>'1PP4'!Text224</vt:lpstr>
      <vt:lpstr>'1PP5'!Text224</vt:lpstr>
      <vt:lpstr>'1PP6'!Text224</vt:lpstr>
      <vt:lpstr>'1PP7'!Text224</vt:lpstr>
      <vt:lpstr>'1PP8'!Text224</vt:lpstr>
      <vt:lpstr>'1PP9'!Text224</vt:lpstr>
      <vt:lpstr>'1PP1'!Text225</vt:lpstr>
      <vt:lpstr>'1PP10'!Text225</vt:lpstr>
      <vt:lpstr>'1PP11'!Text225</vt:lpstr>
      <vt:lpstr>'1PP12'!Text225</vt:lpstr>
      <vt:lpstr>'1PP13'!Text225</vt:lpstr>
      <vt:lpstr>'1PP14'!Text225</vt:lpstr>
      <vt:lpstr>'1PP15'!Text225</vt:lpstr>
      <vt:lpstr>'1PP16'!Text225</vt:lpstr>
      <vt:lpstr>'1PP17'!Text225</vt:lpstr>
      <vt:lpstr>'1PP18'!Text225</vt:lpstr>
      <vt:lpstr>'1PP19'!Text225</vt:lpstr>
      <vt:lpstr>'1PP2'!Text225</vt:lpstr>
      <vt:lpstr>'1PP20'!Text225</vt:lpstr>
      <vt:lpstr>'1PP3'!Text225</vt:lpstr>
      <vt:lpstr>'1PP4'!Text225</vt:lpstr>
      <vt:lpstr>'1PP5'!Text225</vt:lpstr>
      <vt:lpstr>'1PP6'!Text225</vt:lpstr>
      <vt:lpstr>'1PP7'!Text225</vt:lpstr>
      <vt:lpstr>'1PP8'!Text225</vt:lpstr>
      <vt:lpstr>'1PP9'!Text225</vt:lpstr>
      <vt:lpstr>'1PP1'!Text226</vt:lpstr>
      <vt:lpstr>'1PP10'!Text226</vt:lpstr>
      <vt:lpstr>'1PP11'!Text226</vt:lpstr>
      <vt:lpstr>'1PP12'!Text226</vt:lpstr>
      <vt:lpstr>'1PP13'!Text226</vt:lpstr>
      <vt:lpstr>'1PP14'!Text226</vt:lpstr>
      <vt:lpstr>'1PP15'!Text226</vt:lpstr>
      <vt:lpstr>'1PP16'!Text226</vt:lpstr>
      <vt:lpstr>'1PP17'!Text226</vt:lpstr>
      <vt:lpstr>'1PP18'!Text226</vt:lpstr>
      <vt:lpstr>'1PP19'!Text226</vt:lpstr>
      <vt:lpstr>'1PP2'!Text226</vt:lpstr>
      <vt:lpstr>'1PP20'!Text226</vt:lpstr>
      <vt:lpstr>'1PP3'!Text226</vt:lpstr>
      <vt:lpstr>'1PP4'!Text226</vt:lpstr>
      <vt:lpstr>'1PP5'!Text226</vt:lpstr>
      <vt:lpstr>'1PP6'!Text226</vt:lpstr>
      <vt:lpstr>'1PP7'!Text226</vt:lpstr>
      <vt:lpstr>'1PP8'!Text226</vt:lpstr>
      <vt:lpstr>'1PP9'!Text226</vt:lpstr>
      <vt:lpstr>'1PP1'!Text227</vt:lpstr>
      <vt:lpstr>'1PP10'!Text227</vt:lpstr>
      <vt:lpstr>'1PP11'!Text227</vt:lpstr>
      <vt:lpstr>'1PP12'!Text227</vt:lpstr>
      <vt:lpstr>'1PP13'!Text227</vt:lpstr>
      <vt:lpstr>'1PP14'!Text227</vt:lpstr>
      <vt:lpstr>'1PP15'!Text227</vt:lpstr>
      <vt:lpstr>'1PP16'!Text227</vt:lpstr>
      <vt:lpstr>'1PP17'!Text227</vt:lpstr>
      <vt:lpstr>'1PP18'!Text227</vt:lpstr>
      <vt:lpstr>'1PP19'!Text227</vt:lpstr>
      <vt:lpstr>'1PP2'!Text227</vt:lpstr>
      <vt:lpstr>'1PP20'!Text227</vt:lpstr>
      <vt:lpstr>'1PP3'!Text227</vt:lpstr>
      <vt:lpstr>'1PP4'!Text227</vt:lpstr>
      <vt:lpstr>'1PP5'!Text227</vt:lpstr>
      <vt:lpstr>'1PP6'!Text227</vt:lpstr>
      <vt:lpstr>'1PP7'!Text227</vt:lpstr>
      <vt:lpstr>'1PP8'!Text227</vt:lpstr>
      <vt:lpstr>'1PP9'!Text227</vt:lpstr>
      <vt:lpstr>'1PP1'!Text228</vt:lpstr>
      <vt:lpstr>'1PP10'!Text228</vt:lpstr>
      <vt:lpstr>'1PP11'!Text228</vt:lpstr>
      <vt:lpstr>'1PP12'!Text228</vt:lpstr>
      <vt:lpstr>'1PP13'!Text228</vt:lpstr>
      <vt:lpstr>'1PP14'!Text228</vt:lpstr>
      <vt:lpstr>'1PP15'!Text228</vt:lpstr>
      <vt:lpstr>'1PP16'!Text228</vt:lpstr>
      <vt:lpstr>'1PP17'!Text228</vt:lpstr>
      <vt:lpstr>'1PP18'!Text228</vt:lpstr>
      <vt:lpstr>'1PP19'!Text228</vt:lpstr>
      <vt:lpstr>'1PP2'!Text228</vt:lpstr>
      <vt:lpstr>'1PP20'!Text228</vt:lpstr>
      <vt:lpstr>'1PP3'!Text228</vt:lpstr>
      <vt:lpstr>'1PP4'!Text228</vt:lpstr>
      <vt:lpstr>'1PP5'!Text228</vt:lpstr>
      <vt:lpstr>'1PP6'!Text228</vt:lpstr>
      <vt:lpstr>'1PP7'!Text228</vt:lpstr>
      <vt:lpstr>'1PP8'!Text228</vt:lpstr>
      <vt:lpstr>'1PP9'!Text228</vt:lpstr>
      <vt:lpstr>'1PP1'!Text229</vt:lpstr>
      <vt:lpstr>'1PP10'!Text229</vt:lpstr>
      <vt:lpstr>'1PP11'!Text229</vt:lpstr>
      <vt:lpstr>'1PP12'!Text229</vt:lpstr>
      <vt:lpstr>'1PP13'!Text229</vt:lpstr>
      <vt:lpstr>'1PP14'!Text229</vt:lpstr>
      <vt:lpstr>'1PP15'!Text229</vt:lpstr>
      <vt:lpstr>'1PP16'!Text229</vt:lpstr>
      <vt:lpstr>'1PP17'!Text229</vt:lpstr>
      <vt:lpstr>'1PP18'!Text229</vt:lpstr>
      <vt:lpstr>'1PP19'!Text229</vt:lpstr>
      <vt:lpstr>'1PP2'!Text229</vt:lpstr>
      <vt:lpstr>'1PP20'!Text229</vt:lpstr>
      <vt:lpstr>'1PP3'!Text229</vt:lpstr>
      <vt:lpstr>'1PP4'!Text229</vt:lpstr>
      <vt:lpstr>'1PP5'!Text229</vt:lpstr>
      <vt:lpstr>'1PP6'!Text229</vt:lpstr>
      <vt:lpstr>'1PP7'!Text229</vt:lpstr>
      <vt:lpstr>'1PP8'!Text229</vt:lpstr>
      <vt:lpstr>'1PP9'!Text229</vt:lpstr>
      <vt:lpstr>'1PP1'!Text230</vt:lpstr>
      <vt:lpstr>'1PP10'!Text230</vt:lpstr>
      <vt:lpstr>'1PP11'!Text230</vt:lpstr>
      <vt:lpstr>'1PP12'!Text230</vt:lpstr>
      <vt:lpstr>'1PP13'!Text230</vt:lpstr>
      <vt:lpstr>'1PP14'!Text230</vt:lpstr>
      <vt:lpstr>'1PP15'!Text230</vt:lpstr>
      <vt:lpstr>'1PP16'!Text230</vt:lpstr>
      <vt:lpstr>'1PP17'!Text230</vt:lpstr>
      <vt:lpstr>'1PP18'!Text230</vt:lpstr>
      <vt:lpstr>'1PP19'!Text230</vt:lpstr>
      <vt:lpstr>'1PP2'!Text230</vt:lpstr>
      <vt:lpstr>'1PP20'!Text230</vt:lpstr>
      <vt:lpstr>'1PP3'!Text230</vt:lpstr>
      <vt:lpstr>'1PP4'!Text230</vt:lpstr>
      <vt:lpstr>'1PP5'!Text230</vt:lpstr>
      <vt:lpstr>'1PP6'!Text230</vt:lpstr>
      <vt:lpstr>'1PP7'!Text230</vt:lpstr>
      <vt:lpstr>'1PP8'!Text230</vt:lpstr>
      <vt:lpstr>'1PP9'!Text230</vt:lpstr>
      <vt:lpstr>'1PP1'!Text231</vt:lpstr>
      <vt:lpstr>'1PP10'!Text231</vt:lpstr>
      <vt:lpstr>'1PP11'!Text231</vt:lpstr>
      <vt:lpstr>'1PP12'!Text231</vt:lpstr>
      <vt:lpstr>'1PP13'!Text231</vt:lpstr>
      <vt:lpstr>'1PP14'!Text231</vt:lpstr>
      <vt:lpstr>'1PP15'!Text231</vt:lpstr>
      <vt:lpstr>'1PP16'!Text231</vt:lpstr>
      <vt:lpstr>'1PP17'!Text231</vt:lpstr>
      <vt:lpstr>'1PP18'!Text231</vt:lpstr>
      <vt:lpstr>'1PP19'!Text231</vt:lpstr>
      <vt:lpstr>'1PP2'!Text231</vt:lpstr>
      <vt:lpstr>'1PP20'!Text231</vt:lpstr>
      <vt:lpstr>'1PP3'!Text231</vt:lpstr>
      <vt:lpstr>'1PP4'!Text231</vt:lpstr>
      <vt:lpstr>'1PP5'!Text231</vt:lpstr>
      <vt:lpstr>'1PP6'!Text231</vt:lpstr>
      <vt:lpstr>'1PP7'!Text231</vt:lpstr>
      <vt:lpstr>'1PP8'!Text231</vt:lpstr>
      <vt:lpstr>'1PP9'!Text231</vt:lpstr>
      <vt:lpstr>'1F'!Text232</vt:lpstr>
      <vt:lpstr>'1F'!Text233</vt:lpstr>
      <vt:lpstr>'1P'!Text45</vt:lpstr>
      <vt:lpstr>'1P'!Text46</vt:lpstr>
      <vt:lpstr>'1P'!Text47</vt:lpstr>
      <vt:lpstr>'1P'!Text48</vt:lpstr>
      <vt:lpstr>'1P'!Text55</vt:lpstr>
      <vt:lpstr>'1P'!Text56</vt:lpstr>
      <vt:lpstr>'1P'!Text57</vt:lpstr>
      <vt:lpstr>'1P'!Text58</vt:lpstr>
      <vt:lpstr>'1P'!Text59</vt:lpstr>
      <vt:lpstr>'1S'!Text63</vt:lpstr>
      <vt:lpstr>'1S'!Text64</vt:lpstr>
      <vt:lpstr>'1S'!Text65</vt:lpstr>
      <vt:lpstr>'1S'!Text66</vt:lpstr>
      <vt:lpstr>'1S'!Text67</vt:lpstr>
      <vt:lpstr>'1S'!Text68</vt:lpstr>
      <vt:lpstr>'1S'!Text69</vt:lpstr>
      <vt:lpstr>'1S'!Text70</vt:lpstr>
      <vt:lpstr>'1S'!Text71</vt:lpstr>
      <vt:lpstr>'1S'!Text72</vt:lpstr>
      <vt:lpstr>'1S'!Text73</vt:lpstr>
      <vt:lpstr>'1S'!Text74</vt:lpstr>
      <vt:lpstr>'1S'!Text75</vt:lpstr>
      <vt:lpstr>'1S'!Text76</vt:lpstr>
      <vt:lpstr>'1S'!Text77</vt:lpstr>
      <vt:lpstr>'1S'!Text78</vt:lpstr>
      <vt:lpstr>'1S'!Text79</vt:lpstr>
      <vt:lpstr>'1S'!Text80</vt:lpstr>
      <vt:lpstr>'1S'!Text81</vt:lpstr>
      <vt:lpstr>'1S'!Text83</vt:lpstr>
      <vt:lpstr>'1S'!Text84</vt:lpstr>
      <vt:lpstr>'1S'!Text86</vt:lpstr>
      <vt:lpstr>'1S'!Text87</vt:lpstr>
      <vt:lpstr>'1S'!Text88</vt:lpstr>
      <vt:lpstr>'1S'!Text90</vt:lpstr>
      <vt:lpstr>'1S'!Text91</vt:lpstr>
      <vt:lpstr>'1S'!Text92</vt:lpstr>
      <vt:lpstr>'1S'!Text94</vt:lpstr>
      <vt:lpstr>'1S'!Text95</vt:lpstr>
      <vt:lpstr>'1S'!Text96</vt:lpstr>
    </vt:vector>
  </TitlesOfParts>
  <Company>Ukio ministerija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Deklaracija</dc:title>
  <dc:creator>Ziziene Asta</dc:creator>
  <cp:lastModifiedBy>Lina Zapolskytė</cp:lastModifiedBy>
  <cp:lastPrinted>2014-12-18T12:18:28Z</cp:lastPrinted>
  <dcterms:created xsi:type="dcterms:W3CDTF">2008-01-31T09:09:45Z</dcterms:created>
  <dcterms:modified xsi:type="dcterms:W3CDTF">2017-01-02T13:30:32Z</dcterms:modified>
</cp:coreProperties>
</file>