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_BVTVD\Personal\SPS\VALSTYBĖS PROJEKTŲ SĄRAŠAI\02.3.1-CPVA-V-528\2017-07-24 PAKEITIMAS\"/>
    </mc:Choice>
  </mc:AlternateContent>
  <bookViews>
    <workbookView xWindow="0" yWindow="0" windowWidth="14385" windowHeight="4440"/>
  </bookViews>
  <sheets>
    <sheet name="2017-05-" sheetId="1" r:id="rId1"/>
  </sheets>
  <calcPr calcId="152511"/>
</workbook>
</file>

<file path=xl/calcChain.xml><?xml version="1.0" encoding="utf-8"?>
<calcChain xmlns="http://schemas.openxmlformats.org/spreadsheetml/2006/main">
  <c r="J18" i="1" l="1"/>
  <c r="K18" i="1"/>
  <c r="L18" i="1"/>
  <c r="M18" i="1"/>
  <c r="G18" i="1"/>
  <c r="I17" i="1" l="1"/>
  <c r="H17" i="1"/>
  <c r="I16" i="1" l="1"/>
  <c r="H16" i="1"/>
  <c r="I15" i="1"/>
  <c r="I18" i="1" s="1"/>
  <c r="H15" i="1"/>
  <c r="H18" i="1" l="1"/>
</calcChain>
</file>

<file path=xl/sharedStrings.xml><?xml version="1.0" encoding="utf-8"?>
<sst xmlns="http://schemas.openxmlformats.org/spreadsheetml/2006/main" count="43" uniqueCount="36">
  <si>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</si>
  <si>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</si>
  <si>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</si>
  <si>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</si>
  <si>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</si>
  <si>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</si>
  <si>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</si>
  <si>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</si>
  <si>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</si>
  <si>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</si>
  <si>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</si>
  <si>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</si>
  <si>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</si>
  <si>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</si>
  <si>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</si>
  <si>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</si>
  <si>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</si>
  <si>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</si>
  <si>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</si>
  <si>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</si>
  <si>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</si>
  <si>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</si>
  <si>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</si>
  <si>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</si>
  <si>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02.3.1-CPVA-V-528 PRIEMONĖS „INTELEKTINĖS TRANSPORTO PASLAUGOS IR TAIKOMIEJI SPRENDIMAI“ </t>
  </si>
  <si>
    <t>IŠ EUROPOS SĄJUNGOS STRUKTŪRINIŲ FONDŲ LĖŠŲ SIŪLOMŲ BENDRAI FINANSUOTI VALSTYBĖS PROJEKTŲ SĄRAŠAS</t>
  </si>
  <si>
    <t>AB „Lietuvos geležinkeliai“</t>
  </si>
  <si>
    <t>Važtos ir krovinį lydinčių dokumentų įforminimas ir panaudojimas su kontroliuojančiomis institucijomis elektroninėje erdvėje, vykdant krovinių vežimus geležinkelio transportu</t>
  </si>
  <si>
    <t>2.</t>
  </si>
  <si>
    <t>Atvirų, proaktyvių ir mobilumui pritaikytų priemonių sukūrimas Integruotoje krovinių gabenimo jūrų ir geležinkelių transportu informacinėje sistemoje</t>
  </si>
  <si>
    <t xml:space="preserve">3. </t>
  </si>
  <si>
    <t>Kelių duomenų el. paslaugos sukūrimas</t>
  </si>
  <si>
    <t>Lietuvos automobilių kelių direkcija prie Susisiekimo ministerijos</t>
  </si>
  <si>
    <t>Projekto parengtumui reikalavimai nėra taikomi.</t>
  </si>
  <si>
    <t>1. Informacinės sistemos nuostatų pakeitimo projekto parengimas ir pateikimas oficialiai derinti suinteresuotoms institucijoms - 2017-09.
2. Projekto įgyvendinimo komandos sudarymas - 2017-07.</t>
  </si>
  <si>
    <t>2017 m. birželio 9 d. įsakymu Nr.  3-272
(Lietuvos Respublikos susisiekimo ministro
2017 m. liepos 27 d. įsakymo Nr.  3-331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</si>
</sst>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4" fontId="5" fillId="0" borderId="1" xfId="1" applyNumberFormat="1" applyFont="1" applyBorder="1" applyAlignment="1">
      <alignment horizontal="center" vertical="top" wrapText="1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5" fillId="0" borderId="11" xfId="1" applyNumberFormat="1" applyFont="1" applyBorder="1" applyAlignment="1">
      <alignment horizontal="center" vertical="top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F1" zoomScaleNormal="100" workbookViewId="0">
      <selection activeCell="N3" sqref="N3:O3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20.85546875" style="2" customWidth="1"/>
    <col min="4" max="4" width="20" style="2" customWidth="1"/>
    <col min="5" max="5" width="12.42578125" style="2" customWidth="1"/>
    <col min="6" max="6" width="13.28515625" style="2" customWidth="1"/>
    <col min="7" max="7" width="18.140625" style="2" customWidth="1"/>
    <col min="8" max="8" width="16.5703125" style="2" customWidth="1"/>
    <col min="9" max="9" width="13.140625" style="2" customWidth="1"/>
    <col min="10" max="10" width="14.140625" style="2" customWidth="1"/>
    <col min="11" max="11" width="15" style="2" customWidth="1"/>
    <col min="12" max="12" width="9.7109375" style="2" customWidth="1"/>
    <col min="13" max="13" width="14.140625" style="2" customWidth="1"/>
    <col min="14" max="14" width="17.7109375" style="2" customWidth="1"/>
    <col min="15" max="15" width="35.7109375" style="2" customWidth="1"/>
    <col min="16" max="16" width="9.140625" style="14"/>
    <col min="17" max="18" width="9.140625" style="2"/>
    <col min="19" max="19" width="47.85546875" style="2" customWidth="1"/>
    <col min="20" max="16384" width="9.140625" style="2"/>
  </cols>
  <sheetData>
    <row r="1" spans="1:16" s="18" customFormat="1" ht="15" x14ac:dyDescent="0.25">
      <c r="A1" s="16"/>
      <c r="B1" s="16"/>
      <c r="C1" s="17"/>
      <c r="D1" s="17"/>
      <c r="H1" s="17"/>
      <c r="I1" s="17"/>
      <c r="J1" s="17"/>
      <c r="N1" s="19" t="s">
        <v>21</v>
      </c>
      <c r="O1" s="20"/>
      <c r="P1" s="21"/>
    </row>
    <row r="2" spans="1:16" s="18" customFormat="1" ht="15" x14ac:dyDescent="0.25">
      <c r="A2" s="16"/>
      <c r="B2" s="16"/>
      <c r="C2" s="17"/>
      <c r="D2" s="17"/>
      <c r="H2" s="17"/>
      <c r="I2" s="17"/>
      <c r="J2" s="17"/>
      <c r="N2" s="19" t="s">
        <v>22</v>
      </c>
      <c r="O2" s="21"/>
      <c r="P2" s="21"/>
    </row>
    <row r="3" spans="1:16" s="18" customFormat="1" ht="46.5" customHeight="1" x14ac:dyDescent="0.25">
      <c r="A3" s="16"/>
      <c r="B3" s="16"/>
      <c r="C3" s="17"/>
      <c r="D3" s="17"/>
      <c r="H3" s="17"/>
      <c r="I3" s="17"/>
      <c r="J3" s="17"/>
      <c r="N3" s="29" t="s">
        <v>35</v>
      </c>
      <c r="O3" s="30"/>
      <c r="P3" s="20"/>
    </row>
    <row r="4" spans="1:16" ht="13.5" customHeight="1" x14ac:dyDescent="0.2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39.75" customHeight="1" x14ac:dyDescent="0.25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ht="19.5" customHeight="1" x14ac:dyDescent="0.25">
      <c r="B6" s="31" t="s">
        <v>25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6" ht="11.25" customHeight="1" x14ac:dyDescent="0.25">
      <c r="B7" s="6"/>
      <c r="C7" s="6"/>
      <c r="D7" s="6"/>
      <c r="E7" s="6"/>
      <c r="F7" s="6"/>
      <c r="G7" s="6"/>
      <c r="H7" s="43"/>
      <c r="I7" s="43"/>
      <c r="J7" s="43"/>
      <c r="K7" s="43"/>
      <c r="L7" s="43"/>
      <c r="M7" s="43"/>
      <c r="N7" s="6"/>
      <c r="O7" s="7"/>
    </row>
    <row r="8" spans="1:16" ht="18.75" customHeight="1" x14ac:dyDescent="0.25">
      <c r="B8" s="6"/>
      <c r="C8" s="6"/>
      <c r="D8" s="6"/>
      <c r="E8" s="6"/>
      <c r="G8" s="44"/>
      <c r="H8" s="45"/>
      <c r="I8" s="46"/>
      <c r="J8" s="46"/>
      <c r="K8" s="8"/>
      <c r="L8" s="6"/>
      <c r="M8" s="6"/>
      <c r="N8" s="6"/>
      <c r="O8" s="7"/>
    </row>
    <row r="9" spans="1:16" ht="15" customHeight="1" x14ac:dyDescent="0.25">
      <c r="B9" s="39" t="s">
        <v>0</v>
      </c>
      <c r="C9" s="39" t="s">
        <v>8</v>
      </c>
      <c r="D9" s="39" t="s">
        <v>20</v>
      </c>
      <c r="E9" s="36" t="s">
        <v>3</v>
      </c>
      <c r="F9" s="49" t="s">
        <v>4</v>
      </c>
      <c r="G9" s="40" t="s">
        <v>14</v>
      </c>
      <c r="H9" s="41"/>
      <c r="I9" s="41"/>
      <c r="J9" s="41"/>
      <c r="K9" s="41"/>
      <c r="L9" s="41"/>
      <c r="M9" s="42"/>
      <c r="N9" s="39" t="s">
        <v>9</v>
      </c>
      <c r="O9" s="36" t="s">
        <v>7</v>
      </c>
    </row>
    <row r="10" spans="1:16" ht="37.5" customHeight="1" x14ac:dyDescent="0.25">
      <c r="B10" s="39"/>
      <c r="C10" s="39"/>
      <c r="D10" s="39"/>
      <c r="E10" s="37"/>
      <c r="F10" s="49"/>
      <c r="G10" s="36" t="s">
        <v>11</v>
      </c>
      <c r="H10" s="39" t="s">
        <v>5</v>
      </c>
      <c r="I10" s="39"/>
      <c r="J10" s="33" t="s">
        <v>1</v>
      </c>
      <c r="K10" s="34"/>
      <c r="L10" s="34"/>
      <c r="M10" s="35"/>
      <c r="N10" s="39"/>
      <c r="O10" s="37"/>
    </row>
    <row r="11" spans="1:16" ht="23.25" customHeight="1" x14ac:dyDescent="0.25">
      <c r="B11" s="39"/>
      <c r="C11" s="39"/>
      <c r="D11" s="39"/>
      <c r="E11" s="37"/>
      <c r="F11" s="49"/>
      <c r="G11" s="37"/>
      <c r="H11" s="39" t="s">
        <v>12</v>
      </c>
      <c r="I11" s="33" t="s">
        <v>6</v>
      </c>
      <c r="J11" s="34"/>
      <c r="K11" s="34"/>
      <c r="L11" s="34"/>
      <c r="M11" s="35"/>
      <c r="N11" s="39"/>
      <c r="O11" s="37"/>
    </row>
    <row r="12" spans="1:16" ht="23.25" customHeight="1" x14ac:dyDescent="0.25">
      <c r="B12" s="39"/>
      <c r="C12" s="39"/>
      <c r="D12" s="39"/>
      <c r="E12" s="37"/>
      <c r="F12" s="49"/>
      <c r="G12" s="37"/>
      <c r="H12" s="39"/>
      <c r="I12" s="36" t="s">
        <v>10</v>
      </c>
      <c r="J12" s="33" t="s">
        <v>15</v>
      </c>
      <c r="K12" s="34"/>
      <c r="L12" s="34"/>
      <c r="M12" s="35"/>
      <c r="N12" s="39"/>
      <c r="O12" s="37"/>
    </row>
    <row r="13" spans="1:16" ht="79.5" customHeight="1" x14ac:dyDescent="0.25">
      <c r="B13" s="39"/>
      <c r="C13" s="39"/>
      <c r="D13" s="39"/>
      <c r="E13" s="38"/>
      <c r="F13" s="49"/>
      <c r="G13" s="38"/>
      <c r="H13" s="39"/>
      <c r="I13" s="38"/>
      <c r="J13" s="3" t="s">
        <v>17</v>
      </c>
      <c r="K13" s="1" t="s">
        <v>18</v>
      </c>
      <c r="L13" s="1" t="s">
        <v>19</v>
      </c>
      <c r="M13" s="1" t="s">
        <v>13</v>
      </c>
      <c r="N13" s="39"/>
      <c r="O13" s="38"/>
    </row>
    <row r="14" spans="1:16" ht="27.75" customHeight="1" x14ac:dyDescent="0.25"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</row>
    <row r="15" spans="1:16" s="5" customFormat="1" ht="157.5" x14ac:dyDescent="0.25">
      <c r="B15" s="22" t="s">
        <v>23</v>
      </c>
      <c r="C15" s="22" t="s">
        <v>26</v>
      </c>
      <c r="D15" s="22" t="s">
        <v>27</v>
      </c>
      <c r="E15" s="22" t="s">
        <v>16</v>
      </c>
      <c r="F15" s="22" t="s">
        <v>16</v>
      </c>
      <c r="G15" s="23">
        <v>1962988</v>
      </c>
      <c r="H15" s="24">
        <f>(G15-M15)*85%</f>
        <v>1462479.4</v>
      </c>
      <c r="I15" s="23">
        <f>(G15-M15)*15%</f>
        <v>258084.59999999998</v>
      </c>
      <c r="J15" s="23">
        <v>0</v>
      </c>
      <c r="K15" s="23">
        <v>0</v>
      </c>
      <c r="L15" s="23">
        <v>0</v>
      </c>
      <c r="M15" s="23">
        <v>242424</v>
      </c>
      <c r="N15" s="25">
        <v>42979</v>
      </c>
      <c r="O15" s="26" t="s">
        <v>34</v>
      </c>
      <c r="P15" s="15"/>
    </row>
    <row r="16" spans="1:16" s="5" customFormat="1" ht="123.75" customHeight="1" x14ac:dyDescent="0.25">
      <c r="B16" s="22" t="s">
        <v>28</v>
      </c>
      <c r="C16" s="22" t="s">
        <v>26</v>
      </c>
      <c r="D16" s="22" t="s">
        <v>29</v>
      </c>
      <c r="E16" s="22" t="s">
        <v>16</v>
      </c>
      <c r="F16" s="22" t="s">
        <v>16</v>
      </c>
      <c r="G16" s="23">
        <v>1785622</v>
      </c>
      <c r="H16" s="24">
        <f>(G16-M16)*85%</f>
        <v>1417558.5999999999</v>
      </c>
      <c r="I16" s="23">
        <f>(G16-M16)*15%</f>
        <v>250157.4</v>
      </c>
      <c r="J16" s="23">
        <v>0</v>
      </c>
      <c r="K16" s="23">
        <v>0</v>
      </c>
      <c r="L16" s="23">
        <v>0</v>
      </c>
      <c r="M16" s="23">
        <v>117906</v>
      </c>
      <c r="N16" s="25">
        <v>42979</v>
      </c>
      <c r="O16" s="26" t="s">
        <v>34</v>
      </c>
      <c r="P16" s="15"/>
    </row>
    <row r="17" spans="2:16" s="5" customFormat="1" ht="66" customHeight="1" x14ac:dyDescent="0.25">
      <c r="B17" s="22" t="s">
        <v>30</v>
      </c>
      <c r="C17" s="22" t="s">
        <v>32</v>
      </c>
      <c r="D17" s="22" t="s">
        <v>31</v>
      </c>
      <c r="E17" s="22" t="s">
        <v>16</v>
      </c>
      <c r="F17" s="22" t="s">
        <v>16</v>
      </c>
      <c r="G17" s="23">
        <v>5892150</v>
      </c>
      <c r="H17" s="24">
        <f>(G17-M17)*85%</f>
        <v>5008327.5</v>
      </c>
      <c r="I17" s="23">
        <f>(G17-M17)*15%</f>
        <v>883822.5</v>
      </c>
      <c r="J17" s="23">
        <v>0</v>
      </c>
      <c r="K17" s="23">
        <v>0</v>
      </c>
      <c r="L17" s="23">
        <v>0</v>
      </c>
      <c r="M17" s="23">
        <v>0</v>
      </c>
      <c r="N17" s="25">
        <v>42968</v>
      </c>
      <c r="O17" s="27" t="s">
        <v>33</v>
      </c>
      <c r="P17" s="15"/>
    </row>
    <row r="18" spans="2:16" ht="15.75" customHeight="1" x14ac:dyDescent="0.25">
      <c r="B18" s="48" t="s">
        <v>2</v>
      </c>
      <c r="C18" s="48"/>
      <c r="D18" s="48"/>
      <c r="E18" s="48"/>
      <c r="F18" s="48"/>
      <c r="G18" s="9">
        <f>SUM(G15:G17)</f>
        <v>9640760</v>
      </c>
      <c r="H18" s="9">
        <f t="shared" ref="H18:M18" si="0">SUM(H15:H17)</f>
        <v>7888365.5</v>
      </c>
      <c r="I18" s="9">
        <f t="shared" si="0"/>
        <v>1392064.5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360330</v>
      </c>
      <c r="N18" s="47"/>
      <c r="O18" s="47"/>
    </row>
    <row r="19" spans="2:16" ht="15.75" customHeight="1" x14ac:dyDescent="0.25">
      <c r="B19" s="11"/>
      <c r="C19" s="11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3"/>
      <c r="O19" s="13"/>
    </row>
    <row r="20" spans="2:16" ht="15.75" customHeight="1" x14ac:dyDescent="0.25">
      <c r="B20" s="11"/>
      <c r="C20" s="11"/>
      <c r="D20" s="11"/>
      <c r="E20" s="11"/>
      <c r="F20" s="11"/>
      <c r="G20" s="12"/>
      <c r="H20" s="12"/>
      <c r="I20" s="12"/>
      <c r="J20" s="12"/>
      <c r="K20" s="12"/>
      <c r="L20" s="12"/>
      <c r="M20" s="12"/>
      <c r="N20" s="13"/>
      <c r="O20" s="13"/>
    </row>
    <row r="21" spans="2:16" ht="15.75" customHeight="1" x14ac:dyDescent="0.25">
      <c r="B21" s="11"/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3"/>
      <c r="O21" s="13"/>
    </row>
    <row r="22" spans="2:16" ht="15.75" customHeight="1" x14ac:dyDescent="0.25">
      <c r="B22" s="11"/>
      <c r="C22" s="11"/>
      <c r="D22" s="11"/>
      <c r="E22" s="11"/>
      <c r="F22" s="11"/>
      <c r="G22" s="28"/>
      <c r="H22" s="28"/>
      <c r="I22" s="28"/>
      <c r="J22" s="28"/>
      <c r="K22" s="28"/>
      <c r="L22" s="12"/>
      <c r="M22" s="12"/>
      <c r="N22" s="13"/>
      <c r="O22" s="13"/>
    </row>
    <row r="23" spans="2:16" ht="15.75" customHeight="1" x14ac:dyDescent="0.25">
      <c r="B23" s="11"/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3"/>
      <c r="O23" s="13"/>
    </row>
    <row r="26" spans="2:16" x14ac:dyDescent="0.25">
      <c r="H26" s="10"/>
    </row>
  </sheetData>
  <mergeCells count="24">
    <mergeCell ref="I8:J8"/>
    <mergeCell ref="N18:O18"/>
    <mergeCell ref="B18:F18"/>
    <mergeCell ref="G10:G13"/>
    <mergeCell ref="E9:E13"/>
    <mergeCell ref="F9:F13"/>
    <mergeCell ref="I11:M11"/>
    <mergeCell ref="C9:C13"/>
    <mergeCell ref="N3:O3"/>
    <mergeCell ref="B4:O4"/>
    <mergeCell ref="J12:M12"/>
    <mergeCell ref="O9:O13"/>
    <mergeCell ref="N9:N13"/>
    <mergeCell ref="H10:I10"/>
    <mergeCell ref="B6:O6"/>
    <mergeCell ref="I12:I13"/>
    <mergeCell ref="G9:M9"/>
    <mergeCell ref="B5:O5"/>
    <mergeCell ref="D9:D13"/>
    <mergeCell ref="H7:M7"/>
    <mergeCell ref="G8:H8"/>
    <mergeCell ref="H11:H13"/>
    <mergeCell ref="J10:M10"/>
    <mergeCell ref="B9:B13"/>
  </mergeCells>
  <pageMargins left="0.19685039370078741" right="0.19685039370078741" top="0.62992125984251968" bottom="0.23622047244094488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Sergėjus Volkovas</cp:lastModifiedBy>
  <cp:lastPrinted>2017-07-24T08:57:58Z</cp:lastPrinted>
  <dcterms:created xsi:type="dcterms:W3CDTF">2013-02-28T07:13:39Z</dcterms:created>
  <dcterms:modified xsi:type="dcterms:W3CDTF">2017-07-27T14:24:02Z</dcterms:modified>
</cp:coreProperties>
</file>