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urim\Desktop\Viesinimui\"/>
    </mc:Choice>
  </mc:AlternateContent>
  <bookViews>
    <workbookView xWindow="0" yWindow="0" windowWidth="14385" windowHeight="4440"/>
  </bookViews>
  <sheets>
    <sheet name="2016-01-" sheetId="1" r:id="rId1"/>
  </sheets>
  <externalReferences>
    <externalReference r:id="rId2"/>
    <externalReference r:id="rId3"/>
  </externalReferences>
  <calcPr calcId="152511"/>
</workbook>
</file>

<file path=xl/calcChain.xml><?xml version="1.0" encoding="utf-8"?>
<calcChain xmlns="http://schemas.openxmlformats.org/spreadsheetml/2006/main">
  <c r="H27" i="1" l="1"/>
  <c r="I27" i="1"/>
  <c r="H26" i="1"/>
  <c r="I26" i="1"/>
  <c r="I19" i="1" l="1"/>
  <c r="J28" i="1" l="1"/>
  <c r="K28" i="1"/>
  <c r="L28" i="1"/>
  <c r="M28" i="1"/>
  <c r="H25" i="1"/>
  <c r="I25" i="1"/>
  <c r="I24" i="1"/>
  <c r="I23" i="1"/>
  <c r="H23" i="1"/>
  <c r="H20" i="1" l="1"/>
  <c r="I20" i="1"/>
  <c r="I21" i="1"/>
  <c r="H22" i="1"/>
  <c r="I22" i="1"/>
  <c r="I18" i="1" l="1"/>
  <c r="H18" i="1"/>
  <c r="H17" i="1"/>
  <c r="I17" i="1"/>
  <c r="H16" i="1"/>
  <c r="H28" i="1" s="1"/>
  <c r="I16" i="1"/>
  <c r="I28" i="1" s="1"/>
  <c r="G17" i="1" l="1"/>
  <c r="G16" i="1"/>
  <c r="G28" i="1" s="1"/>
</calcChain>
</file>

<file path=xl/sharedStrings.xml><?xml version="1.0" encoding="utf-8"?>
<sst xmlns="http://schemas.openxmlformats.org/spreadsheetml/2006/main" count="98" uniqueCount="63">
  <si>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</si>
  <si>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</si>
  <si>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</si>
  <si>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</si>
  <si>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</si>
  <si>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</si>
  <si>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</si>
  <si>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</si>
  <si>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</si>
  <si>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</si>
  <si>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</si>
  <si>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</si>
  <si>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</si>
  <si>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</si>
  <si>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</si>
  <si>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</si>
  <si>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________________________________________________________________________</t>
  </si>
  <si>
    <t>Netaikoma</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</si>
  <si>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</si>
  <si>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</si>
  <si>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</si>
  <si>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</si>
  <si>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PATVIRTINTA</t>
  </si>
  <si>
    <t>Lietuvos Respublikos susisiekimo ministro</t>
  </si>
  <si>
    <t>Valstybinė mokesčių inspekcija prie Lietuvos Respublikos finansų ministerijos</t>
  </si>
  <si>
    <t>Elektroninių važtaraščių (i.VAZ) posistemio sukūrimas</t>
  </si>
  <si>
    <t>Elektroninio sąskaitų faktūrų posistemio (i.SAF)  sukūrimas</t>
  </si>
  <si>
    <t>2014–2020 METŲ EUROPOS SĄJUNGOS FONDŲ INVESTICIJŲ VEIKSMŲ PROGRAMOS ĮGYVENDINIMO PRIEMONĖS 02.3.1-CPVA-V-529 „PAŽANGIŲ ELEKTRONINIŲ PASLAUGŲ KŪRIMAS“</t>
  </si>
  <si>
    <t>1. Parengti informacinių sistemų ir (arba) registrų nuostatų ar jų pakeitimų projektai ir pateikti oficialiai derinti suinteresuotoms institucijoms.
2. Parengti informacinės sistemos specifikacijos parengimo paslaugų viešojo pirkimo dokumentai.
3. Sudaryta projekto įgyvendinimo komanda.</t>
  </si>
  <si>
    <t>1.</t>
  </si>
  <si>
    <t>2.</t>
  </si>
  <si>
    <t>3.</t>
  </si>
  <si>
    <t>4.</t>
  </si>
  <si>
    <t>Pažangių elektroninių paslaugų, susijusių su teritorijų planavimu, plėtra (EPTP)</t>
  </si>
  <si>
    <t>Lietuvos Respublikos aplinkos ministerija</t>
  </si>
  <si>
    <t>Informavimo, konsultavimo ir mokymų elektroninių paslaugų vykdant integruotą augalų apsaugą modernizavimas ir plėtra</t>
  </si>
  <si>
    <t>VšĮ Lietuvos žemės ūkio konsultavimo tarnyba</t>
  </si>
  <si>
    <t>Projekto parengtumui reikalavimai nėra taikomi.</t>
  </si>
  <si>
    <t>5.</t>
  </si>
  <si>
    <t>6.</t>
  </si>
  <si>
    <t>7.</t>
  </si>
  <si>
    <t>Lietuvos Respublikos žemės ūkio ministerija</t>
  </si>
  <si>
    <t>Topografijos ir inžinerinės infrastruktūros informacinės sistemos ir naujų el. paslaugų sukūrimas ir įdiegimas</t>
  </si>
  <si>
    <t>Pažangių elektroninių paslaugų, susijusių su statyba ir statybos valstybine priežiūra, plėtra</t>
  </si>
  <si>
    <t>Valstybinė teritorijų planavimo ir statybos inspekcija prie Aplinkos ministerijos</t>
  </si>
  <si>
    <t>Nuotolinių apskaitos paslaugų smulkiam verslui (i.APS) sukūrimas ir įdiegimas</t>
  </si>
  <si>
    <t>8.</t>
  </si>
  <si>
    <t>9.</t>
  </si>
  <si>
    <t>10.</t>
  </si>
  <si>
    <t>Socialinės paramos šeimai informacinės sistemos elektroninių paslaugų plėtra</t>
  </si>
  <si>
    <t>Gyventojų registro modernizavimas ir  susijusių  elektroninių paslaugų kūrimas</t>
  </si>
  <si>
    <t xml:space="preserve">Valstybės įmonė Registrų centras </t>
  </si>
  <si>
    <t>Antros kartos kontaktinio centro veiklos modelio įgyvendinimas</t>
  </si>
  <si>
    <t>Viešoji įstaiga „Versli Lietuva“</t>
  </si>
  <si>
    <t>IŠ EUROPOS SĄJUNGOS STRUKTŪRINIŲ FONDŲ LĖŠŲ SIŪLOMŲ BENDRAI FINANSUOTI VALSTYBĖS PROJEKTŲ SĄRAŠAS NR. 1</t>
  </si>
  <si>
    <t xml:space="preserve">11. </t>
  </si>
  <si>
    <t>12.</t>
  </si>
  <si>
    <t>Migracijos departamentas prie Lietuvos Respublikos vidaus reikalų ministerijos</t>
  </si>
  <si>
    <t xml:space="preserve">Lietuvos Respublikos socialinės apsaugos ir darbo ministerija </t>
  </si>
  <si>
    <t>Elektroninių migracijos paslaugų kūrimas</t>
  </si>
  <si>
    <t>Lietuvos erdvinės informacijos infrastruktūros plėtra įgyvendinant INSPIRE direktyvos nuostatas dėl erdvinių duomenų rinkinių ir paslaugų sąveikumo (INSPIRE-2)</t>
  </si>
  <si>
    <t>Valstybės įmonė Distancinių tyrimų ir geoinformatikos centras „GIS-Centras“</t>
  </si>
  <si>
    <t>2016 m.sausio 28 d. įsakymu Nr. 3-24
(Lietuvos Respublikos susisiekimo ministro
2017 m. rugsėjo 26 d. įsakymo Nr. 3-440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</si>
</sst>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54">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4" fontId="5" fillId="0" borderId="1" xfId="1" applyNumberFormat="1" applyFont="1" applyBorder="1" applyAlignment="1">
      <alignment horizontal="center" vertical="top" wrapText="1"/>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0" xfId="0" applyNumberFormat="1" applyFont="1"/>
    <xf numFmtId="4" fontId="3" fillId="3" borderId="1" xfId="0" applyNumberFormat="1" applyFont="1" applyFill="1" applyBorder="1" applyAlignment="1" applyProtection="1">
      <alignment horizontal="center" vertical="center" wrapText="1"/>
      <protection locked="0"/>
    </xf>
    <xf numFmtId="4" fontId="3" fillId="3" borderId="1" xfId="1" applyNumberFormat="1" applyFont="1" applyFill="1" applyBorder="1" applyAlignment="1" applyProtection="1">
      <alignment horizontal="center" vertical="center" wrapText="1"/>
      <protection locked="0"/>
    </xf>
    <xf numFmtId="0" fontId="5" fillId="0" borderId="0" xfId="1" applyFont="1" applyBorder="1" applyAlignment="1">
      <alignment horizontal="right" vertical="center"/>
    </xf>
    <xf numFmtId="4" fontId="5" fillId="0" borderId="0" xfId="1" applyNumberFormat="1" applyFont="1" applyBorder="1" applyAlignment="1">
      <alignment horizontal="center" vertical="top" wrapText="1"/>
    </xf>
    <xf numFmtId="0" fontId="3" fillId="0" borderId="0" xfId="1" applyFont="1" applyBorder="1" applyAlignment="1">
      <alignment horizontal="center" vertical="center"/>
    </xf>
    <xf numFmtId="164" fontId="3" fillId="0" borderId="0" xfId="0" applyNumberFormat="1" applyFont="1"/>
    <xf numFmtId="164" fontId="3" fillId="0" borderId="0" xfId="0" applyNumberFormat="1" applyFont="1" applyBorder="1"/>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wrapText="1"/>
    </xf>
    <xf numFmtId="0" fontId="3" fillId="0" borderId="1" xfId="1" applyFont="1" applyFill="1" applyBorder="1" applyAlignment="1" applyProtection="1">
      <alignment horizontal="justify" vertical="center" wrapText="1"/>
      <protection locked="0"/>
    </xf>
    <xf numFmtId="4" fontId="3" fillId="0" borderId="1" xfId="0" applyNumberFormat="1" applyFont="1" applyFill="1" applyBorder="1" applyAlignment="1" applyProtection="1">
      <alignment horizontal="center" vertical="center" wrapText="1"/>
      <protection locked="0"/>
    </xf>
    <xf numFmtId="164" fontId="3" fillId="0" borderId="0" xfId="0" applyNumberFormat="1" applyFont="1" applyFill="1" applyBorder="1"/>
    <xf numFmtId="0" fontId="3" fillId="0" borderId="0" xfId="0" applyFont="1" applyFill="1" applyBorder="1"/>
    <xf numFmtId="0" fontId="6" fillId="0" borderId="0" xfId="0" applyFont="1" applyFill="1" applyAlignment="1">
      <alignment vertical="center" wrapText="1"/>
    </xf>
    <xf numFmtId="0" fontId="0" fillId="0" borderId="0" xfId="0" applyAlignme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5" fillId="0" borderId="0" xfId="1" applyFont="1" applyAlignment="1">
      <alignment horizontal="left" wrapText="1"/>
    </xf>
    <xf numFmtId="0" fontId="5" fillId="0" borderId="0" xfId="1" applyFont="1" applyAlignment="1">
      <alignment horizontal="center" wrapText="1"/>
    </xf>
    <xf numFmtId="0" fontId="4" fillId="0" borderId="0" xfId="1" applyFont="1" applyAlignment="1">
      <alignment horizontal="right"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0" xfId="1" applyFont="1" applyAlignment="1">
      <alignment horizont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 xfId="1" applyFont="1" applyBorder="1" applyAlignment="1">
      <alignment horizontal="center" vertical="center"/>
    </xf>
    <xf numFmtId="0" fontId="5" fillId="0" borderId="1" xfId="1" applyFont="1" applyBorder="1" applyAlignment="1">
      <alignment horizontal="right" vertical="center"/>
    </xf>
    <xf numFmtId="0" fontId="3" fillId="3" borderId="1" xfId="1" applyFont="1" applyFill="1" applyBorder="1" applyAlignment="1">
      <alignment horizontal="center" vertic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SAF%20priedai\Kopija%202%20priedas%20i.SAF_Ip_skaiciuokle_v1-2-4_atnaujinta_20151106-E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VAZ%20priedai\2%20priedas_i.VAZ%20Ip_skaiciuokle_v1-2-4_atnaujinta%20201511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A.1"/>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O10">
            <v>430032.47250495595</v>
          </cell>
        </row>
        <row r="11">
          <cell r="O11">
            <v>2436850.6775280838</v>
          </cell>
        </row>
      </sheetData>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 A.1 ir A.3"/>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1">
          <cell r="O11">
            <v>248280.201</v>
          </cell>
        </row>
        <row r="12">
          <cell r="O12">
            <v>1406921.139</v>
          </cell>
        </row>
      </sheetData>
      <sheetData sheetId="4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abSelected="1" zoomScale="70" zoomScaleNormal="70" workbookViewId="0">
      <selection activeCell="Q8" sqref="Q8"/>
    </sheetView>
  </sheetViews>
  <sheetFormatPr defaultRowHeight="15.75" x14ac:dyDescent="0.25"/>
  <cols>
    <col min="1" max="1" width="2.28515625" style="3" customWidth="1"/>
    <col min="2" max="2" width="6.140625" style="3" customWidth="1"/>
    <col min="3" max="3" width="20.85546875" style="3" customWidth="1"/>
    <col min="4" max="4" width="20" style="3" customWidth="1"/>
    <col min="5" max="5" width="12.42578125" style="3" customWidth="1"/>
    <col min="6" max="6" width="13.28515625" style="3" customWidth="1"/>
    <col min="7" max="7" width="18.140625" style="3" customWidth="1"/>
    <col min="8" max="8" width="21.7109375" style="3" customWidth="1"/>
    <col min="9" max="9" width="23.140625" style="3" customWidth="1"/>
    <col min="10" max="10" width="14.140625" style="3" customWidth="1"/>
    <col min="11" max="11" width="15" style="3" customWidth="1"/>
    <col min="12" max="12" width="9.7109375" style="3" customWidth="1"/>
    <col min="13" max="13" width="14.140625" style="3" customWidth="1"/>
    <col min="14" max="14" width="17.7109375" style="3" customWidth="1"/>
    <col min="15" max="15" width="35.7109375" style="3" customWidth="1"/>
    <col min="16" max="16" width="9.140625" style="20"/>
    <col min="17" max="18" width="9.140625" style="3"/>
    <col min="19" max="19" width="47.85546875" style="3" customWidth="1"/>
    <col min="20" max="16384" width="9.140625" style="3"/>
  </cols>
  <sheetData>
    <row r="1" spans="1:16" s="25" customFormat="1" ht="15" x14ac:dyDescent="0.25">
      <c r="A1" s="23"/>
      <c r="B1" s="23"/>
      <c r="C1" s="24"/>
      <c r="D1" s="24"/>
      <c r="H1" s="24"/>
      <c r="I1" s="24"/>
      <c r="J1" s="24"/>
      <c r="N1" s="26" t="s">
        <v>22</v>
      </c>
      <c r="O1" s="27"/>
      <c r="P1" s="28"/>
    </row>
    <row r="2" spans="1:16" s="25" customFormat="1" ht="15" x14ac:dyDescent="0.25">
      <c r="A2" s="23"/>
      <c r="B2" s="23"/>
      <c r="C2" s="24"/>
      <c r="D2" s="24"/>
      <c r="H2" s="24"/>
      <c r="I2" s="24"/>
      <c r="J2" s="24"/>
      <c r="N2" s="26" t="s">
        <v>23</v>
      </c>
      <c r="O2" s="28"/>
      <c r="P2" s="28"/>
    </row>
    <row r="3" spans="1:16" s="25" customFormat="1" ht="54" customHeight="1" x14ac:dyDescent="0.25">
      <c r="A3" s="23"/>
      <c r="B3" s="23"/>
      <c r="C3" s="24"/>
      <c r="D3" s="24"/>
      <c r="H3" s="24"/>
      <c r="I3" s="24"/>
      <c r="J3" s="24"/>
      <c r="N3" s="33" t="s">
        <v>62</v>
      </c>
      <c r="O3" s="34"/>
      <c r="P3" s="27"/>
    </row>
    <row r="4" spans="1:16" ht="19.5" customHeight="1" x14ac:dyDescent="0.25">
      <c r="B4" s="40"/>
      <c r="C4" s="44"/>
      <c r="D4" s="44"/>
      <c r="E4" s="44"/>
      <c r="F4" s="44"/>
      <c r="G4" s="44"/>
      <c r="H4" s="44"/>
      <c r="I4" s="44"/>
      <c r="J4" s="44"/>
      <c r="K4" s="44"/>
      <c r="L4" s="44"/>
      <c r="M4" s="44"/>
      <c r="N4" s="44"/>
      <c r="O4" s="44"/>
    </row>
    <row r="5" spans="1:16" ht="19.5" customHeight="1" x14ac:dyDescent="0.25">
      <c r="B5" s="40" t="s">
        <v>27</v>
      </c>
      <c r="C5" s="40"/>
      <c r="D5" s="40"/>
      <c r="E5" s="40"/>
      <c r="F5" s="40"/>
      <c r="G5" s="40"/>
      <c r="H5" s="40"/>
      <c r="I5" s="40"/>
      <c r="J5" s="40"/>
      <c r="K5" s="40"/>
      <c r="L5" s="40"/>
      <c r="M5" s="40"/>
      <c r="N5" s="40"/>
      <c r="O5" s="40"/>
    </row>
    <row r="6" spans="1:16" ht="19.5" customHeight="1" x14ac:dyDescent="0.25">
      <c r="B6" s="40" t="s">
        <v>54</v>
      </c>
      <c r="C6" s="40"/>
      <c r="D6" s="40"/>
      <c r="E6" s="40"/>
      <c r="F6" s="40"/>
      <c r="G6" s="40"/>
      <c r="H6" s="40"/>
      <c r="I6" s="40"/>
      <c r="J6" s="40"/>
      <c r="K6" s="40"/>
      <c r="L6" s="40"/>
      <c r="M6" s="40"/>
      <c r="N6" s="40"/>
      <c r="O6" s="40"/>
    </row>
    <row r="7" spans="1:16" ht="11.25" customHeight="1" x14ac:dyDescent="0.25">
      <c r="B7" s="7"/>
      <c r="C7" s="7"/>
      <c r="D7" s="7"/>
      <c r="E7" s="7"/>
      <c r="F7" s="7"/>
      <c r="G7" s="7"/>
      <c r="H7" s="41"/>
      <c r="I7" s="41"/>
      <c r="J7" s="41"/>
      <c r="K7" s="41"/>
      <c r="L7" s="41"/>
      <c r="M7" s="41"/>
      <c r="N7" s="7"/>
      <c r="O7" s="8"/>
    </row>
    <row r="8" spans="1:16" ht="18.75" customHeight="1" x14ac:dyDescent="0.25">
      <c r="B8" s="7"/>
      <c r="C8" s="7"/>
      <c r="D8" s="7"/>
      <c r="E8" s="7"/>
      <c r="G8" s="42"/>
      <c r="H8" s="43"/>
      <c r="I8" s="39"/>
      <c r="J8" s="39"/>
      <c r="K8" s="9"/>
      <c r="L8" s="7"/>
      <c r="M8" s="7"/>
      <c r="N8" s="7"/>
      <c r="O8" s="8"/>
    </row>
    <row r="9" spans="1:16" ht="21.75" customHeight="1" x14ac:dyDescent="0.25">
      <c r="B9" s="1"/>
      <c r="C9" s="1"/>
      <c r="D9" s="1"/>
      <c r="E9" s="1"/>
      <c r="F9" s="1"/>
      <c r="G9" s="10"/>
      <c r="H9" s="10"/>
      <c r="I9" s="10"/>
      <c r="J9" s="10"/>
      <c r="K9" s="1"/>
      <c r="L9" s="1"/>
      <c r="M9" s="1"/>
      <c r="N9" s="1"/>
      <c r="O9" s="1"/>
    </row>
    <row r="10" spans="1:16" ht="15" customHeight="1" x14ac:dyDescent="0.25">
      <c r="B10" s="38" t="s">
        <v>0</v>
      </c>
      <c r="C10" s="38" t="s">
        <v>8</v>
      </c>
      <c r="D10" s="38" t="s">
        <v>21</v>
      </c>
      <c r="E10" s="45" t="s">
        <v>3</v>
      </c>
      <c r="F10" s="53" t="s">
        <v>4</v>
      </c>
      <c r="G10" s="48" t="s">
        <v>14</v>
      </c>
      <c r="H10" s="49"/>
      <c r="I10" s="49"/>
      <c r="J10" s="49"/>
      <c r="K10" s="49"/>
      <c r="L10" s="49"/>
      <c r="M10" s="50"/>
      <c r="N10" s="38" t="s">
        <v>9</v>
      </c>
      <c r="O10" s="45" t="s">
        <v>7</v>
      </c>
    </row>
    <row r="11" spans="1:16" ht="37.5" customHeight="1" x14ac:dyDescent="0.25">
      <c r="B11" s="38"/>
      <c r="C11" s="38"/>
      <c r="D11" s="38"/>
      <c r="E11" s="46"/>
      <c r="F11" s="53"/>
      <c r="G11" s="45" t="s">
        <v>11</v>
      </c>
      <c r="H11" s="38" t="s">
        <v>5</v>
      </c>
      <c r="I11" s="38"/>
      <c r="J11" s="35" t="s">
        <v>1</v>
      </c>
      <c r="K11" s="36"/>
      <c r="L11" s="36"/>
      <c r="M11" s="37"/>
      <c r="N11" s="38"/>
      <c r="O11" s="46"/>
    </row>
    <row r="12" spans="1:16" ht="23.25" customHeight="1" x14ac:dyDescent="0.25">
      <c r="B12" s="38"/>
      <c r="C12" s="38"/>
      <c r="D12" s="38"/>
      <c r="E12" s="46"/>
      <c r="F12" s="53"/>
      <c r="G12" s="46"/>
      <c r="H12" s="38" t="s">
        <v>12</v>
      </c>
      <c r="I12" s="35" t="s">
        <v>6</v>
      </c>
      <c r="J12" s="36"/>
      <c r="K12" s="36"/>
      <c r="L12" s="36"/>
      <c r="M12" s="37"/>
      <c r="N12" s="38"/>
      <c r="O12" s="46"/>
    </row>
    <row r="13" spans="1:16" ht="23.25" customHeight="1" x14ac:dyDescent="0.25">
      <c r="B13" s="38"/>
      <c r="C13" s="38"/>
      <c r="D13" s="38"/>
      <c r="E13" s="46"/>
      <c r="F13" s="53"/>
      <c r="G13" s="46"/>
      <c r="H13" s="38"/>
      <c r="I13" s="45" t="s">
        <v>10</v>
      </c>
      <c r="J13" s="35" t="s">
        <v>15</v>
      </c>
      <c r="K13" s="36"/>
      <c r="L13" s="36"/>
      <c r="M13" s="37"/>
      <c r="N13" s="38"/>
      <c r="O13" s="46"/>
    </row>
    <row r="14" spans="1:16" ht="79.5" customHeight="1" x14ac:dyDescent="0.25">
      <c r="B14" s="38"/>
      <c r="C14" s="38"/>
      <c r="D14" s="38"/>
      <c r="E14" s="47"/>
      <c r="F14" s="53"/>
      <c r="G14" s="47"/>
      <c r="H14" s="38"/>
      <c r="I14" s="47"/>
      <c r="J14" s="4" t="s">
        <v>18</v>
      </c>
      <c r="K14" s="2" t="s">
        <v>19</v>
      </c>
      <c r="L14" s="2" t="s">
        <v>20</v>
      </c>
      <c r="M14" s="2" t="s">
        <v>13</v>
      </c>
      <c r="N14" s="38"/>
      <c r="O14" s="47"/>
    </row>
    <row r="15" spans="1:16" ht="27.75" customHeight="1" x14ac:dyDescent="0.25">
      <c r="B15" s="5">
        <v>1</v>
      </c>
      <c r="C15" s="5">
        <v>2</v>
      </c>
      <c r="D15" s="5">
        <v>3</v>
      </c>
      <c r="E15" s="5">
        <v>4</v>
      </c>
      <c r="F15" s="5">
        <v>5</v>
      </c>
      <c r="G15" s="5">
        <v>6</v>
      </c>
      <c r="H15" s="5">
        <v>7</v>
      </c>
      <c r="I15" s="5">
        <v>8</v>
      </c>
      <c r="J15" s="5">
        <v>9</v>
      </c>
      <c r="K15" s="5">
        <v>10</v>
      </c>
      <c r="L15" s="5">
        <v>11</v>
      </c>
      <c r="M15" s="5">
        <v>12</v>
      </c>
      <c r="N15" s="5">
        <v>13</v>
      </c>
      <c r="O15" s="5">
        <v>14</v>
      </c>
    </row>
    <row r="16" spans="1:16" s="6" customFormat="1" ht="165.75" customHeight="1" x14ac:dyDescent="0.25">
      <c r="B16" s="12" t="s">
        <v>29</v>
      </c>
      <c r="C16" s="12" t="s">
        <v>24</v>
      </c>
      <c r="D16" s="12" t="s">
        <v>26</v>
      </c>
      <c r="E16" s="12" t="s">
        <v>17</v>
      </c>
      <c r="F16" s="12" t="s">
        <v>17</v>
      </c>
      <c r="G16" s="13">
        <f>SUM(H16:M16)</f>
        <v>2866883.15003304</v>
      </c>
      <c r="H16" s="15">
        <f>[1]PrielaidosA.1!$O$11</f>
        <v>2436850.6775280838</v>
      </c>
      <c r="I16" s="16">
        <f>[1]PrielaidosA.1!$O$10</f>
        <v>430032.47250495595</v>
      </c>
      <c r="J16" s="13">
        <v>0</v>
      </c>
      <c r="K16" s="13">
        <v>0</v>
      </c>
      <c r="L16" s="13">
        <v>0</v>
      </c>
      <c r="M16" s="13">
        <v>0</v>
      </c>
      <c r="N16" s="22">
        <v>42405</v>
      </c>
      <c r="O16" s="29" t="s">
        <v>28</v>
      </c>
      <c r="P16" s="21"/>
    </row>
    <row r="17" spans="2:16" s="6" customFormat="1" ht="165.75" customHeight="1" x14ac:dyDescent="0.25">
      <c r="B17" s="12" t="s">
        <v>30</v>
      </c>
      <c r="C17" s="12" t="s">
        <v>24</v>
      </c>
      <c r="D17" s="12" t="s">
        <v>25</v>
      </c>
      <c r="E17" s="12" t="s">
        <v>17</v>
      </c>
      <c r="F17" s="12" t="s">
        <v>17</v>
      </c>
      <c r="G17" s="13">
        <f>SUM(H17:M17)</f>
        <v>1655201.3399999999</v>
      </c>
      <c r="H17" s="15">
        <f>'[2]Prielaidos A.1 ir A.3'!$O$12</f>
        <v>1406921.139</v>
      </c>
      <c r="I17" s="16">
        <f>'[2]Prielaidos A.1 ir A.3'!$O$11</f>
        <v>248280.201</v>
      </c>
      <c r="J17" s="13">
        <v>0</v>
      </c>
      <c r="K17" s="13">
        <v>0</v>
      </c>
      <c r="L17" s="13">
        <v>0</v>
      </c>
      <c r="M17" s="13">
        <v>0</v>
      </c>
      <c r="N17" s="22">
        <v>42405</v>
      </c>
      <c r="O17" s="29" t="s">
        <v>28</v>
      </c>
      <c r="P17" s="21"/>
    </row>
    <row r="18" spans="2:16" s="32" customFormat="1" ht="165.75" customHeight="1" x14ac:dyDescent="0.25">
      <c r="B18" s="12" t="s">
        <v>31</v>
      </c>
      <c r="C18" s="12" t="s">
        <v>36</v>
      </c>
      <c r="D18" s="12" t="s">
        <v>35</v>
      </c>
      <c r="E18" s="12" t="s">
        <v>17</v>
      </c>
      <c r="F18" s="12" t="s">
        <v>17</v>
      </c>
      <c r="G18" s="13">
        <v>1343462</v>
      </c>
      <c r="H18" s="30">
        <f>G18*85%</f>
        <v>1141942.7</v>
      </c>
      <c r="I18" s="13">
        <f>G18*15%</f>
        <v>201519.3</v>
      </c>
      <c r="J18" s="13">
        <v>0</v>
      </c>
      <c r="K18" s="13">
        <v>0</v>
      </c>
      <c r="L18" s="13">
        <v>0</v>
      </c>
      <c r="M18" s="13">
        <v>0</v>
      </c>
      <c r="N18" s="22">
        <v>42930</v>
      </c>
      <c r="O18" s="29" t="s">
        <v>37</v>
      </c>
      <c r="P18" s="31"/>
    </row>
    <row r="19" spans="2:16" s="32" customFormat="1" ht="165.75" customHeight="1" x14ac:dyDescent="0.25">
      <c r="B19" s="12" t="s">
        <v>32</v>
      </c>
      <c r="C19" s="12" t="s">
        <v>34</v>
      </c>
      <c r="D19" s="12" t="s">
        <v>33</v>
      </c>
      <c r="E19" s="12" t="s">
        <v>17</v>
      </c>
      <c r="F19" s="12" t="s">
        <v>17</v>
      </c>
      <c r="G19" s="13">
        <v>2403256.5</v>
      </c>
      <c r="H19" s="30">
        <v>2042768.02</v>
      </c>
      <c r="I19" s="13">
        <f>G19*15%</f>
        <v>360488.47499999998</v>
      </c>
      <c r="J19" s="13">
        <v>0</v>
      </c>
      <c r="K19" s="13">
        <v>0</v>
      </c>
      <c r="L19" s="13">
        <v>0</v>
      </c>
      <c r="M19" s="13">
        <v>0</v>
      </c>
      <c r="N19" s="22">
        <v>42944</v>
      </c>
      <c r="O19" s="29" t="s">
        <v>37</v>
      </c>
      <c r="P19" s="31"/>
    </row>
    <row r="20" spans="2:16" s="32" customFormat="1" ht="165.75" customHeight="1" x14ac:dyDescent="0.25">
      <c r="B20" s="12" t="s">
        <v>38</v>
      </c>
      <c r="C20" s="12" t="s">
        <v>41</v>
      </c>
      <c r="D20" s="12" t="s">
        <v>42</v>
      </c>
      <c r="E20" s="12" t="s">
        <v>17</v>
      </c>
      <c r="F20" s="12" t="s">
        <v>17</v>
      </c>
      <c r="G20" s="13">
        <v>2884349</v>
      </c>
      <c r="H20" s="30">
        <f t="shared" ref="H20:H27" si="0">G20*85%</f>
        <v>2451696.65</v>
      </c>
      <c r="I20" s="13">
        <f t="shared" ref="I20:I27" si="1">G20*15%</f>
        <v>432652.35</v>
      </c>
      <c r="J20" s="13">
        <v>0</v>
      </c>
      <c r="K20" s="13">
        <v>0</v>
      </c>
      <c r="L20" s="13">
        <v>0</v>
      </c>
      <c r="M20" s="13">
        <v>0</v>
      </c>
      <c r="N20" s="22">
        <v>42993</v>
      </c>
      <c r="O20" s="29" t="s">
        <v>37</v>
      </c>
      <c r="P20" s="31"/>
    </row>
    <row r="21" spans="2:16" s="32" customFormat="1" ht="165.75" customHeight="1" x14ac:dyDescent="0.25">
      <c r="B21" s="12" t="s">
        <v>39</v>
      </c>
      <c r="C21" s="12" t="s">
        <v>44</v>
      </c>
      <c r="D21" s="12" t="s">
        <v>43</v>
      </c>
      <c r="E21" s="12" t="s">
        <v>17</v>
      </c>
      <c r="F21" s="12" t="s">
        <v>17</v>
      </c>
      <c r="G21" s="13">
        <v>1801999.7</v>
      </c>
      <c r="H21" s="30">
        <v>1531699.74</v>
      </c>
      <c r="I21" s="13">
        <f t="shared" si="1"/>
        <v>270299.95499999996</v>
      </c>
      <c r="J21" s="13">
        <v>0</v>
      </c>
      <c r="K21" s="13">
        <v>0</v>
      </c>
      <c r="L21" s="13">
        <v>0</v>
      </c>
      <c r="M21" s="13">
        <v>0</v>
      </c>
      <c r="N21" s="22">
        <v>42993</v>
      </c>
      <c r="O21" s="29" t="s">
        <v>37</v>
      </c>
      <c r="P21" s="31"/>
    </row>
    <row r="22" spans="2:16" s="32" customFormat="1" ht="165.75" customHeight="1" x14ac:dyDescent="0.25">
      <c r="B22" s="12" t="s">
        <v>40</v>
      </c>
      <c r="C22" s="12" t="s">
        <v>24</v>
      </c>
      <c r="D22" s="12" t="s">
        <v>45</v>
      </c>
      <c r="E22" s="12" t="s">
        <v>17</v>
      </c>
      <c r="F22" s="12" t="s">
        <v>17</v>
      </c>
      <c r="G22" s="13">
        <v>299960</v>
      </c>
      <c r="H22" s="30">
        <f t="shared" si="0"/>
        <v>254966</v>
      </c>
      <c r="I22" s="13">
        <f t="shared" si="1"/>
        <v>44994</v>
      </c>
      <c r="J22" s="13">
        <v>0</v>
      </c>
      <c r="K22" s="13">
        <v>0</v>
      </c>
      <c r="L22" s="13">
        <v>0</v>
      </c>
      <c r="M22" s="13">
        <v>0</v>
      </c>
      <c r="N22" s="22">
        <v>42993</v>
      </c>
      <c r="O22" s="29" t="s">
        <v>37</v>
      </c>
      <c r="P22" s="31"/>
    </row>
    <row r="23" spans="2:16" s="32" customFormat="1" ht="165.75" customHeight="1" x14ac:dyDescent="0.25">
      <c r="B23" s="12" t="s">
        <v>46</v>
      </c>
      <c r="C23" s="12" t="s">
        <v>58</v>
      </c>
      <c r="D23" s="12" t="s">
        <v>49</v>
      </c>
      <c r="E23" s="12" t="s">
        <v>17</v>
      </c>
      <c r="F23" s="12" t="s">
        <v>17</v>
      </c>
      <c r="G23" s="13">
        <v>2052386</v>
      </c>
      <c r="H23" s="30">
        <f t="shared" si="0"/>
        <v>1744528.0999999999</v>
      </c>
      <c r="I23" s="13">
        <f t="shared" si="1"/>
        <v>307857.89999999997</v>
      </c>
      <c r="J23" s="13">
        <v>0</v>
      </c>
      <c r="K23" s="13">
        <v>0</v>
      </c>
      <c r="L23" s="13">
        <v>0</v>
      </c>
      <c r="M23" s="13">
        <v>0</v>
      </c>
      <c r="N23" s="22">
        <v>43007</v>
      </c>
      <c r="O23" s="29" t="s">
        <v>37</v>
      </c>
      <c r="P23" s="31"/>
    </row>
    <row r="24" spans="2:16" s="32" customFormat="1" ht="165.75" customHeight="1" x14ac:dyDescent="0.25">
      <c r="B24" s="12" t="s">
        <v>47</v>
      </c>
      <c r="C24" s="12" t="s">
        <v>51</v>
      </c>
      <c r="D24" s="12" t="s">
        <v>50</v>
      </c>
      <c r="E24" s="12" t="s">
        <v>17</v>
      </c>
      <c r="F24" s="12" t="s">
        <v>17</v>
      </c>
      <c r="G24" s="13">
        <v>4633959.9000000004</v>
      </c>
      <c r="H24" s="30">
        <v>3938865.91</v>
      </c>
      <c r="I24" s="13">
        <f t="shared" si="1"/>
        <v>695093.98499999999</v>
      </c>
      <c r="J24" s="13">
        <v>0</v>
      </c>
      <c r="K24" s="13">
        <v>0</v>
      </c>
      <c r="L24" s="13">
        <v>0</v>
      </c>
      <c r="M24" s="13">
        <v>0</v>
      </c>
      <c r="N24" s="22">
        <v>43000</v>
      </c>
      <c r="O24" s="29" t="s">
        <v>37</v>
      </c>
      <c r="P24" s="31"/>
    </row>
    <row r="25" spans="2:16" s="32" customFormat="1" ht="165.75" customHeight="1" x14ac:dyDescent="0.25">
      <c r="B25" s="12" t="s">
        <v>48</v>
      </c>
      <c r="C25" s="12" t="s">
        <v>53</v>
      </c>
      <c r="D25" s="12" t="s">
        <v>52</v>
      </c>
      <c r="E25" s="12" t="s">
        <v>17</v>
      </c>
      <c r="F25" s="12" t="s">
        <v>17</v>
      </c>
      <c r="G25" s="13">
        <v>2325167.5699999998</v>
      </c>
      <c r="H25" s="30">
        <f t="shared" si="0"/>
        <v>1976392.4344999997</v>
      </c>
      <c r="I25" s="13">
        <f t="shared" si="1"/>
        <v>348775.13549999997</v>
      </c>
      <c r="J25" s="13">
        <v>0</v>
      </c>
      <c r="K25" s="13">
        <v>0</v>
      </c>
      <c r="L25" s="13">
        <v>0</v>
      </c>
      <c r="M25" s="13">
        <v>0</v>
      </c>
      <c r="N25" s="22">
        <v>43000</v>
      </c>
      <c r="O25" s="29" t="s">
        <v>37</v>
      </c>
      <c r="P25" s="31"/>
    </row>
    <row r="26" spans="2:16" s="32" customFormat="1" ht="165.75" customHeight="1" x14ac:dyDescent="0.25">
      <c r="B26" s="12" t="s">
        <v>55</v>
      </c>
      <c r="C26" s="12" t="s">
        <v>57</v>
      </c>
      <c r="D26" s="12" t="s">
        <v>59</v>
      </c>
      <c r="E26" s="12" t="s">
        <v>17</v>
      </c>
      <c r="F26" s="12" t="s">
        <v>17</v>
      </c>
      <c r="G26" s="13">
        <v>959999.8</v>
      </c>
      <c r="H26" s="30">
        <f t="shared" si="0"/>
        <v>815999.83000000007</v>
      </c>
      <c r="I26" s="13">
        <f t="shared" si="1"/>
        <v>143999.97</v>
      </c>
      <c r="J26" s="13">
        <v>0</v>
      </c>
      <c r="K26" s="13">
        <v>0</v>
      </c>
      <c r="L26" s="13">
        <v>0</v>
      </c>
      <c r="M26" s="13">
        <v>0</v>
      </c>
      <c r="N26" s="22">
        <v>43039</v>
      </c>
      <c r="O26" s="29" t="s">
        <v>37</v>
      </c>
      <c r="P26" s="31"/>
    </row>
    <row r="27" spans="2:16" s="32" customFormat="1" ht="185.25" customHeight="1" x14ac:dyDescent="0.25">
      <c r="B27" s="12" t="s">
        <v>56</v>
      </c>
      <c r="C27" s="12" t="s">
        <v>61</v>
      </c>
      <c r="D27" s="12" t="s">
        <v>60</v>
      </c>
      <c r="E27" s="12" t="s">
        <v>17</v>
      </c>
      <c r="F27" s="12" t="s">
        <v>17</v>
      </c>
      <c r="G27" s="13">
        <v>1447003</v>
      </c>
      <c r="H27" s="30">
        <f t="shared" si="0"/>
        <v>1229952.55</v>
      </c>
      <c r="I27" s="13">
        <f t="shared" si="1"/>
        <v>217050.44999999998</v>
      </c>
      <c r="J27" s="13">
        <v>0</v>
      </c>
      <c r="K27" s="13">
        <v>0</v>
      </c>
      <c r="L27" s="13">
        <v>0</v>
      </c>
      <c r="M27" s="13">
        <v>0</v>
      </c>
      <c r="N27" s="22">
        <v>43039</v>
      </c>
      <c r="O27" s="29" t="s">
        <v>37</v>
      </c>
      <c r="P27" s="31"/>
    </row>
    <row r="28" spans="2:16" ht="15.75" customHeight="1" x14ac:dyDescent="0.25">
      <c r="B28" s="52" t="s">
        <v>2</v>
      </c>
      <c r="C28" s="52"/>
      <c r="D28" s="52"/>
      <c r="E28" s="52"/>
      <c r="F28" s="52"/>
      <c r="G28" s="11">
        <f>SUM(G16:G27)</f>
        <v>24673627.96003304</v>
      </c>
      <c r="H28" s="11">
        <f>SUM(H16:H27)</f>
        <v>20972583.751028087</v>
      </c>
      <c r="I28" s="11">
        <f>SUM(I16:I27)</f>
        <v>3701044.1940049562</v>
      </c>
      <c r="J28" s="11">
        <f t="shared" ref="J28:M28" si="2">SUM(J16:J25)</f>
        <v>0</v>
      </c>
      <c r="K28" s="11">
        <f t="shared" si="2"/>
        <v>0</v>
      </c>
      <c r="L28" s="11">
        <f t="shared" si="2"/>
        <v>0</v>
      </c>
      <c r="M28" s="11">
        <f t="shared" si="2"/>
        <v>0</v>
      </c>
      <c r="N28" s="51"/>
      <c r="O28" s="51"/>
    </row>
    <row r="29" spans="2:16" ht="15.75" customHeight="1" x14ac:dyDescent="0.25">
      <c r="B29" s="17"/>
      <c r="C29" s="17"/>
      <c r="D29" s="17"/>
      <c r="E29" s="17"/>
      <c r="F29" s="17"/>
      <c r="G29" s="18"/>
      <c r="H29" s="18"/>
      <c r="I29" s="18"/>
      <c r="J29" s="18"/>
      <c r="K29" s="18"/>
      <c r="L29" s="18"/>
      <c r="M29" s="18"/>
      <c r="N29" s="19"/>
      <c r="O29" s="19"/>
    </row>
    <row r="30" spans="2:16" ht="15.75" customHeight="1" x14ac:dyDescent="0.25">
      <c r="B30" s="17"/>
      <c r="C30" s="17"/>
      <c r="D30" s="17"/>
      <c r="E30" s="17"/>
      <c r="F30" s="17"/>
      <c r="G30" s="18"/>
      <c r="H30" s="18"/>
      <c r="I30" s="18"/>
      <c r="J30" s="18"/>
      <c r="K30" s="18"/>
      <c r="L30" s="18"/>
      <c r="M30" s="18"/>
      <c r="N30" s="19"/>
      <c r="O30" s="19"/>
    </row>
    <row r="31" spans="2:16" ht="15.75" customHeight="1" x14ac:dyDescent="0.25">
      <c r="B31" s="17"/>
      <c r="C31" s="17"/>
      <c r="D31" s="17"/>
      <c r="E31" s="17"/>
      <c r="F31" s="17"/>
      <c r="G31" s="18"/>
      <c r="H31" s="18"/>
      <c r="I31" s="18"/>
      <c r="J31" s="18"/>
      <c r="K31" s="18"/>
      <c r="L31" s="18"/>
      <c r="M31" s="18"/>
      <c r="N31" s="19"/>
      <c r="O31" s="19"/>
    </row>
    <row r="32" spans="2:16" ht="15.75" customHeight="1" x14ac:dyDescent="0.25">
      <c r="B32" s="17"/>
      <c r="C32" s="17"/>
      <c r="D32" s="17"/>
      <c r="E32" s="17"/>
      <c r="F32" s="17"/>
      <c r="G32" s="18"/>
      <c r="H32" s="18"/>
      <c r="I32" s="18"/>
      <c r="J32" s="18"/>
      <c r="K32" s="18"/>
      <c r="L32" s="18"/>
      <c r="M32" s="18"/>
      <c r="N32" s="19"/>
      <c r="O32" s="19"/>
    </row>
    <row r="33" spans="2:15" ht="15.75" customHeight="1" x14ac:dyDescent="0.25">
      <c r="B33" s="17"/>
      <c r="C33" s="17"/>
      <c r="D33" s="17"/>
      <c r="E33" s="17"/>
      <c r="F33" s="17"/>
      <c r="G33" s="18"/>
      <c r="H33" s="18"/>
      <c r="I33" s="18"/>
      <c r="J33" s="18"/>
      <c r="K33" s="18"/>
      <c r="L33" s="18"/>
      <c r="M33" s="18"/>
      <c r="N33" s="19"/>
      <c r="O33" s="19"/>
    </row>
    <row r="34" spans="2:15" x14ac:dyDescent="0.25">
      <c r="F34" s="3" t="s">
        <v>16</v>
      </c>
    </row>
    <row r="36" spans="2:15" x14ac:dyDescent="0.25">
      <c r="H36" s="14"/>
    </row>
  </sheetData>
  <mergeCells count="24">
    <mergeCell ref="B6:O6"/>
    <mergeCell ref="I13:I14"/>
    <mergeCell ref="G10:M10"/>
    <mergeCell ref="N28:O28"/>
    <mergeCell ref="B28:F28"/>
    <mergeCell ref="G11:G14"/>
    <mergeCell ref="E10:E14"/>
    <mergeCell ref="F10:F14"/>
    <mergeCell ref="N3:O3"/>
    <mergeCell ref="J11:M11"/>
    <mergeCell ref="B10:B14"/>
    <mergeCell ref="I12:M12"/>
    <mergeCell ref="I8:J8"/>
    <mergeCell ref="B5:O5"/>
    <mergeCell ref="D10:D14"/>
    <mergeCell ref="H7:M7"/>
    <mergeCell ref="G8:H8"/>
    <mergeCell ref="H12:H14"/>
    <mergeCell ref="B4:O4"/>
    <mergeCell ref="J13:M13"/>
    <mergeCell ref="O10:O14"/>
    <mergeCell ref="N10:N14"/>
    <mergeCell ref="H11:I11"/>
    <mergeCell ref="C10:C14"/>
  </mergeCells>
  <pageMargins left="0.19685039370078741" right="0.19685039370078741" top="0.62992125984251968" bottom="0.23622047244094488" header="0.15748031496062992"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2016-01-</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Rimkuvienė</cp:lastModifiedBy>
  <cp:lastPrinted>2017-07-25T07:13:05Z</cp:lastPrinted>
  <dcterms:created xsi:type="dcterms:W3CDTF">2013-02-28T07:13:39Z</dcterms:created>
  <dcterms:modified xsi:type="dcterms:W3CDTF">2017-09-28T10:26:08Z</dcterms:modified>
</cp:coreProperties>
</file>