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2. PROGRAMOS\3.1 SP 14-20\1. BENDRAS\3.1.38 KPS BENDRAS\1. PRIEMONĖS\306_VIESA IR PRIVATI INFRASTRUKTURA\PRIEDAI Į CPVALT\"/>
    </mc:Choice>
  </mc:AlternateContent>
  <bookViews>
    <workbookView xWindow="0" yWindow="0" windowWidth="28800" windowHeight="12435" tabRatio="427"/>
  </bookViews>
  <sheets>
    <sheet name="Skaičiavimai" sheetId="1" r:id="rId1"/>
    <sheet name="Duomenys" sheetId="3" state="hidden" r:id="rId2"/>
    <sheet name="Prielaidos" sheetId="4" r:id="rId3"/>
  </sheets>
  <calcPr calcId="152511"/>
</workbook>
</file>

<file path=xl/calcChain.xml><?xml version="1.0" encoding="utf-8"?>
<calcChain xmlns="http://schemas.openxmlformats.org/spreadsheetml/2006/main">
  <c r="A23" i="4" l="1"/>
  <c r="A24" i="4"/>
  <c r="A25" i="4"/>
  <c r="A26" i="4"/>
  <c r="A27" i="4"/>
  <c r="A28" i="4"/>
  <c r="A29" i="4"/>
  <c r="A30" i="4"/>
  <c r="A31" i="4"/>
  <c r="A22" i="4"/>
  <c r="A12" i="4"/>
  <c r="A13" i="4"/>
  <c r="A14" i="4"/>
  <c r="A15" i="4"/>
  <c r="A16" i="4"/>
  <c r="A17" i="4"/>
  <c r="A18" i="4"/>
  <c r="A19" i="4"/>
  <c r="A20" i="4"/>
  <c r="A33" i="4"/>
  <c r="A11" i="4"/>
  <c r="A9" i="4"/>
  <c r="A8" i="4"/>
  <c r="A6" i="4"/>
  <c r="A4" i="4"/>
  <c r="D37" i="1"/>
  <c r="D48" i="1" s="1"/>
  <c r="D26" i="1"/>
  <c r="E37" i="1"/>
  <c r="E48" i="1" s="1"/>
  <c r="E26" i="1"/>
  <c r="F26" i="1"/>
  <c r="F37" i="1"/>
  <c r="F48" i="1" s="1"/>
  <c r="G26" i="1"/>
  <c r="G37" i="1"/>
  <c r="G48" i="1"/>
  <c r="D55" i="1"/>
  <c r="D53" i="1"/>
  <c r="H26" i="1"/>
  <c r="H37" i="1"/>
  <c r="H48" i="1"/>
  <c r="I37" i="1"/>
  <c r="I26" i="1"/>
  <c r="I48" i="1"/>
  <c r="J37" i="1"/>
  <c r="J48" i="1" s="1"/>
  <c r="J26" i="1"/>
  <c r="K37" i="1"/>
  <c r="K48" i="1" s="1"/>
  <c r="K26" i="1"/>
  <c r="L37" i="1"/>
  <c r="L26" i="1"/>
  <c r="L48" i="1"/>
  <c r="M37" i="1"/>
  <c r="M26" i="1"/>
  <c r="M48" i="1"/>
  <c r="N37" i="1"/>
  <c r="N48" i="1" s="1"/>
  <c r="N26" i="1"/>
  <c r="O37" i="1"/>
  <c r="O48" i="1" s="1"/>
  <c r="O26" i="1"/>
  <c r="P37" i="1"/>
  <c r="P26" i="1"/>
  <c r="P48" i="1"/>
  <c r="Q37" i="1"/>
  <c r="Q26" i="1"/>
  <c r="Q48" i="1"/>
  <c r="R37" i="1"/>
  <c r="R48" i="1" s="1"/>
  <c r="R26" i="1"/>
  <c r="S37" i="1"/>
  <c r="S48" i="1" s="1"/>
  <c r="S26" i="1"/>
  <c r="T37" i="1"/>
  <c r="T26" i="1"/>
  <c r="T48" i="1"/>
  <c r="U37" i="1"/>
  <c r="U26" i="1"/>
  <c r="U48" i="1"/>
  <c r="V37" i="1"/>
  <c r="V48" i="1" s="1"/>
  <c r="V26" i="1"/>
  <c r="W37" i="1"/>
  <c r="W48" i="1" s="1"/>
  <c r="W26" i="1"/>
  <c r="X37" i="1"/>
  <c r="X26" i="1"/>
  <c r="X48" i="1"/>
  <c r="Y37" i="1"/>
  <c r="Y26" i="1"/>
  <c r="Y48" i="1"/>
  <c r="Z37" i="1"/>
  <c r="Z48" i="1" s="1"/>
  <c r="Z26" i="1"/>
  <c r="AA37" i="1"/>
  <c r="AA48" i="1" s="1"/>
  <c r="AA26" i="1"/>
  <c r="AB37" i="1"/>
  <c r="AB26" i="1"/>
  <c r="AB48" i="1"/>
  <c r="AC37" i="1"/>
  <c r="AC26" i="1"/>
  <c r="AC48" i="1"/>
  <c r="AD37" i="1"/>
  <c r="AD48" i="1" s="1"/>
  <c r="AD26" i="1"/>
  <c r="AE37" i="1"/>
  <c r="AE48" i="1" s="1"/>
  <c r="AE26" i="1"/>
  <c r="AF37" i="1"/>
  <c r="AF26" i="1"/>
  <c r="AF48" i="1"/>
  <c r="AG37" i="1"/>
  <c r="AG26" i="1"/>
  <c r="AG48" i="1"/>
  <c r="D54" i="1"/>
  <c r="D22" i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AG22" i="1" s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D17" i="1"/>
  <c r="V104" i="1"/>
  <c r="V105" i="1"/>
  <c r="D56" i="1" l="1"/>
  <c r="D60" i="1" s="1"/>
  <c r="D61" i="1" s="1"/>
</calcChain>
</file>

<file path=xl/sharedStrings.xml><?xml version="1.0" encoding="utf-8"?>
<sst xmlns="http://schemas.openxmlformats.org/spreadsheetml/2006/main" count="68" uniqueCount="68">
  <si>
    <t>1. BENDRAI FINANSUOJAMO IŠ EUROPOS SĄJUNGOS FONDŲ LĖŠŲ PROJEKTO DUOMENYS</t>
  </si>
  <si>
    <t>Projekto pavadinimas</t>
  </si>
  <si>
    <t>Projekto investicijų ataskaitinis laikotarpis, metų skaičius</t>
  </si>
  <si>
    <t>Diskonto norma, %</t>
  </si>
  <si>
    <t xml:space="preserve">2. PROGNOZUOJAMI FINANSINIAI SRAUTAI </t>
  </si>
  <si>
    <t>Nr.</t>
  </si>
  <si>
    <t>Metai</t>
  </si>
  <si>
    <t>1.</t>
  </si>
  <si>
    <t>Projekto investicijų išlaidos</t>
  </si>
  <si>
    <t>1.1.</t>
  </si>
  <si>
    <t>1.2.</t>
  </si>
  <si>
    <t>2.</t>
  </si>
  <si>
    <t>2.1.</t>
  </si>
  <si>
    <t>2.2.</t>
  </si>
  <si>
    <t>3.</t>
  </si>
  <si>
    <t>3.1.</t>
  </si>
  <si>
    <t>3.2.</t>
  </si>
  <si>
    <t>4.</t>
  </si>
  <si>
    <t>5.</t>
  </si>
  <si>
    <t>3. FINANSINĖS ANALIZĖS REZULTATAI</t>
  </si>
  <si>
    <t>5. PAGRINDINIŲ SKAIČIAVIMO PRIELAIDŲ PAGRINDIMAS</t>
  </si>
  <si>
    <t>Projekto investicijų ataskaitinis laikotarpis</t>
  </si>
  <si>
    <t>Pasirinkto projekto investicijų ataskaitinio laikotarpio pagrindimas</t>
  </si>
  <si>
    <t>Diskonto norma</t>
  </si>
  <si>
    <t>Pasirinktos diskonto normos pagrindimas</t>
  </si>
  <si>
    <t>Projekto investicijų išlaidų apimties pagrindimas</t>
  </si>
  <si>
    <t xml:space="preserve">Projekto veiklos išlaidos </t>
  </si>
  <si>
    <t>Projekto veiklos išlaidų apimties ir priskyrimo prie projekto pagrindimas</t>
  </si>
  <si>
    <t xml:space="preserve">Projekto veiklos pajamos </t>
  </si>
  <si>
    <t>Projekto veiklos pajamų apimties ir priskyrimo prie projekto pagrindimas</t>
  </si>
  <si>
    <t>Turto likutinė vertė</t>
  </si>
  <si>
    <t>Turto likutinės vertės apskaičiavimo pagrindimas</t>
  </si>
  <si>
    <t>Projekto pradžios metai</t>
  </si>
  <si>
    <t>X</t>
  </si>
  <si>
    <t>Tinkamos finansuoti projekto išlaidos, Eur</t>
  </si>
  <si>
    <t>Projekto investicijų išlaidos, Eur</t>
  </si>
  <si>
    <t>Tinkamos finansuoti projekto investicijų išlaidos, Eur</t>
  </si>
  <si>
    <t>Netinkamos finansuoti projekto investicijų išlaidos, Eur</t>
  </si>
  <si>
    <t>Projekto veiklos išlaidos, Eur</t>
  </si>
  <si>
    <t>Projekto veiklos pajamos, Eur</t>
  </si>
  <si>
    <t>Turto likutinė vertė, Eur</t>
  </si>
  <si>
    <t>Pinigų srautas iš veiklos, Eur</t>
  </si>
  <si>
    <t>Numatomas gauti veiklos pelnas, kurio dydžiu mažinama galima paramos projektui suma, Eur</t>
  </si>
  <si>
    <t>Tinkamos finansuoti projekto išlaidos</t>
  </si>
  <si>
    <t>Netinkamos finansuoti projekto išlaidos</t>
  </si>
  <si>
    <t>Diskontuota dabartinė turto likutinė vertė, Eur</t>
  </si>
  <si>
    <t>Diskontuotas projekto veiklos pelnas (tenkantis tinkamoms finansuoti projekto išlaidoms), Eur</t>
  </si>
  <si>
    <t>2.3.</t>
  </si>
  <si>
    <t>2.4.</t>
  </si>
  <si>
    <t>2.5.</t>
  </si>
  <si>
    <t>2.6.</t>
  </si>
  <si>
    <t>2.7.</t>
  </si>
  <si>
    <t>2.8.</t>
  </si>
  <si>
    <t>2.9.</t>
  </si>
  <si>
    <t>2.10.</t>
  </si>
  <si>
    <t>3.3.</t>
  </si>
  <si>
    <t>3.4.</t>
  </si>
  <si>
    <t>3.5.</t>
  </si>
  <si>
    <t>3.6.</t>
  </si>
  <si>
    <t>3.7.</t>
  </si>
  <si>
    <t>3.8.</t>
  </si>
  <si>
    <t>3.9.</t>
  </si>
  <si>
    <t>3.10.</t>
  </si>
  <si>
    <t>Infliacijos dydžio apskaičiavimo pagrindimas</t>
  </si>
  <si>
    <t>Valstybės pagalbos dydis projektui suma, Eur</t>
  </si>
  <si>
    <t>INFORMACIJA APIE IŠ EUROPOS SĄJUNGOS STRUKTŪRINIŲ FONDŲ LĖŠŲ BENDRAI FINANSUOJAMŲ PROJEKTŲ PLANUOJAMĄ GAUTI VEIKLOS PELNĄ</t>
  </si>
  <si>
    <r>
      <t>4. VALSTYBĖ PAGALBOS DYDIS PROJEKTUI</t>
    </r>
    <r>
      <rPr>
        <b/>
        <sz val="12"/>
        <rFont val="Times New Roman"/>
        <family val="1"/>
        <charset val="186"/>
      </rPr>
      <t xml:space="preserve"> (jeigu valstybės pagalbos dydis apskaičiuojamas pagal Reglamento (ES) Nr. 651/2014 53 straipsnio 8 dalies nuostatas, ši informacija laikoma tik informacinio pobūdžio)</t>
    </r>
  </si>
  <si>
    <r>
      <t xml:space="preserve">Taikomas </t>
    </r>
    <r>
      <rPr>
        <b/>
        <sz val="12"/>
        <rFont val="Times New Roman"/>
        <family val="1"/>
      </rPr>
      <t>infliacijos dydis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</si>
</sst>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L_t_-;\-* #,##0.00\ _L_t_-;_-* &quot;-&quot;??\ _L_t_-;_-@_-"/>
    <numFmt numFmtId="165" formatCode="0\ %"/>
    <numFmt numFmtId="166" formatCode="#,##0.00&quot; Lt&quot;;[Red]\-#,##0.00&quot; Lt&quot;"/>
    <numFmt numFmtId="167" formatCode="#,##0.00\ [$EUR]"/>
    <numFmt numFmtId="168" formatCode="#,##0.00\ [$EUR];[Red]\-#,##0.00\ [$EUR]"/>
    <numFmt numFmtId="169" formatCode="0.00\ %"/>
    <numFmt numFmtId="170" formatCode="_-* #,##0.0000\ _L_t_-;\-* #,##0.0000\ _L_t_-;_-* &quot;-&quot;??\ _L_t_-;_-@_-"/>
  </numFmts>
  <fonts count="9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color indexed="9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Fill="0" applyBorder="0" applyAlignment="0" applyProtection="0"/>
    <xf numFmtId="165" fontId="6" fillId="0" borderId="0" applyFill="0" applyBorder="0" applyAlignment="0" applyProtection="0"/>
  </cellStyleXfs>
  <cellXfs count="73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3" fillId="0" borderId="1" xfId="0" applyFont="1" applyBorder="1" applyAlignment="1" applyProtection="1">
      <alignment wrapText="1"/>
    </xf>
    <xf numFmtId="0" fontId="2" fillId="0" borderId="0" xfId="0" applyFont="1" applyFill="1" applyBorder="1" applyProtection="1"/>
    <xf numFmtId="0" fontId="2" fillId="2" borderId="1" xfId="0" applyFont="1" applyFill="1" applyBorder="1" applyProtection="1">
      <protection locked="0"/>
    </xf>
    <xf numFmtId="0" fontId="3" fillId="0" borderId="1" xfId="0" applyFont="1" applyBorder="1" applyAlignment="1" applyProtection="1"/>
    <xf numFmtId="0" fontId="3" fillId="0" borderId="2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Protection="1"/>
    <xf numFmtId="0" fontId="3" fillId="0" borderId="0" xfId="0" applyFont="1" applyBorder="1" applyProtection="1"/>
    <xf numFmtId="0" fontId="2" fillId="0" borderId="0" xfId="0" applyFont="1" applyBorder="1" applyProtection="1"/>
    <xf numFmtId="166" fontId="2" fillId="0" borderId="0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3" xfId="0" applyFont="1" applyBorder="1" applyProtection="1"/>
    <xf numFmtId="0" fontId="5" fillId="0" borderId="0" xfId="0" applyNumberFormat="1" applyFont="1" applyFill="1" applyBorder="1" applyAlignment="1" applyProtection="1">
      <alignment horizontal="center"/>
    </xf>
    <xf numFmtId="0" fontId="3" fillId="0" borderId="4" xfId="0" applyFont="1" applyBorder="1" applyProtection="1"/>
    <xf numFmtId="0" fontId="0" fillId="0" borderId="0" xfId="0" applyAlignment="1">
      <alignment horizontal="center"/>
    </xf>
    <xf numFmtId="0" fontId="3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/>
    <xf numFmtId="0" fontId="3" fillId="0" borderId="9" xfId="0" applyFont="1" applyBorder="1" applyAlignment="1" applyProtection="1"/>
    <xf numFmtId="0" fontId="3" fillId="0" borderId="10" xfId="0" applyFont="1" applyBorder="1" applyAlignment="1" applyProtection="1">
      <alignment horizontal="centerContinuous"/>
    </xf>
    <xf numFmtId="0" fontId="3" fillId="0" borderId="8" xfId="0" applyFont="1" applyBorder="1" applyAlignment="1" applyProtection="1">
      <alignment horizontal="centerContinuous"/>
    </xf>
    <xf numFmtId="2" fontId="2" fillId="3" borderId="11" xfId="2" applyNumberFormat="1" applyFont="1" applyFill="1" applyBorder="1" applyAlignment="1" applyProtection="1"/>
    <xf numFmtId="2" fontId="2" fillId="2" borderId="1" xfId="0" applyNumberFormat="1" applyFont="1" applyFill="1" applyBorder="1" applyProtection="1">
      <protection locked="0"/>
    </xf>
    <xf numFmtId="2" fontId="2" fillId="3" borderId="9" xfId="2" applyNumberFormat="1" applyFont="1" applyFill="1" applyBorder="1" applyAlignment="1" applyProtection="1"/>
    <xf numFmtId="2" fontId="2" fillId="2" borderId="12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Protection="1"/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left" wrapText="1"/>
    </xf>
    <xf numFmtId="170" fontId="1" fillId="3" borderId="4" xfId="1" applyNumberFormat="1" applyFill="1" applyBorder="1" applyAlignment="1" applyProtection="1">
      <alignment horizontal="center"/>
    </xf>
    <xf numFmtId="170" fontId="1" fillId="3" borderId="13" xfId="1" applyNumberFormat="1" applyFill="1" applyBorder="1" applyAlignment="1" applyProtection="1">
      <alignment horizontal="center"/>
    </xf>
    <xf numFmtId="170" fontId="1" fillId="3" borderId="5" xfId="1" applyNumberFormat="1" applyFill="1" applyBorder="1" applyAlignment="1" applyProtection="1">
      <alignment horizontal="center"/>
    </xf>
    <xf numFmtId="167" fontId="2" fillId="3" borderId="1" xfId="0" applyNumberFormat="1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left" wrapText="1"/>
    </xf>
    <xf numFmtId="0" fontId="3" fillId="0" borderId="5" xfId="0" applyFont="1" applyBorder="1" applyAlignment="1" applyProtection="1">
      <alignment horizontal="left" wrapText="1"/>
    </xf>
    <xf numFmtId="0" fontId="3" fillId="4" borderId="0" xfId="0" applyFont="1" applyFill="1" applyAlignment="1" applyProtection="1">
      <alignment vertical="top" wrapText="1"/>
    </xf>
    <xf numFmtId="167" fontId="2" fillId="3" borderId="4" xfId="0" applyNumberFormat="1" applyFont="1" applyFill="1" applyBorder="1" applyAlignment="1" applyProtection="1">
      <alignment horizontal="center"/>
    </xf>
    <xf numFmtId="167" fontId="2" fillId="3" borderId="13" xfId="0" applyNumberFormat="1" applyFont="1" applyFill="1" applyBorder="1" applyAlignment="1" applyProtection="1">
      <alignment horizontal="center"/>
    </xf>
    <xf numFmtId="167" fontId="2" fillId="3" borderId="5" xfId="0" applyNumberFormat="1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11" xfId="0" applyFont="1" applyFill="1" applyBorder="1" applyAlignment="1" applyProtection="1">
      <alignment wrapText="1"/>
    </xf>
    <xf numFmtId="168" fontId="2" fillId="3" borderId="14" xfId="0" applyNumberFormat="1" applyFont="1" applyFill="1" applyBorder="1" applyAlignment="1" applyProtection="1">
      <alignment horizontal="center"/>
    </xf>
    <xf numFmtId="168" fontId="2" fillId="3" borderId="13" xfId="0" applyNumberFormat="1" applyFont="1" applyFill="1" applyBorder="1" applyAlignment="1" applyProtection="1">
      <alignment horizontal="center"/>
    </xf>
    <xf numFmtId="168" fontId="2" fillId="3" borderId="5" xfId="0" applyNumberFormat="1" applyFont="1" applyFill="1" applyBorder="1" applyAlignment="1" applyProtection="1">
      <alignment horizontal="center"/>
    </xf>
    <xf numFmtId="0" fontId="3" fillId="0" borderId="1" xfId="0" applyFont="1" applyBorder="1" applyAlignment="1" applyProtection="1"/>
    <xf numFmtId="0" fontId="2" fillId="0" borderId="4" xfId="0" applyFont="1" applyBorder="1" applyAlignment="1" applyProtection="1"/>
    <xf numFmtId="0" fontId="2" fillId="0" borderId="1" xfId="0" applyFont="1" applyBorder="1" applyAlignment="1" applyProtection="1"/>
    <xf numFmtId="0" fontId="3" fillId="0" borderId="15" xfId="0" applyFont="1" applyFill="1" applyBorder="1" applyProtection="1"/>
    <xf numFmtId="169" fontId="2" fillId="2" borderId="15" xfId="2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Protection="1"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protection locked="0"/>
    </xf>
    <xf numFmtId="165" fontId="2" fillId="3" borderId="1" xfId="2" applyFont="1" applyFill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9">
    <dxf>
      <font>
        <b val="0"/>
        <strike/>
        <condense val="0"/>
        <extend val="0"/>
        <color indexed="10"/>
      </font>
    </dxf>
    <dxf>
      <font>
        <b val="0"/>
        <strike/>
        <condense val="0"/>
        <extend val="0"/>
        <color indexed="10"/>
      </font>
    </dxf>
    <dxf>
      <font>
        <b val="0"/>
        <strike/>
        <condense val="0"/>
        <extend val="0"/>
        <color indexed="10"/>
      </font>
    </dxf>
    <dxf>
      <font>
        <b val="0"/>
        <strike/>
        <condense val="0"/>
        <extend val="0"/>
        <color indexed="10"/>
      </font>
    </dxf>
    <dxf>
      <font>
        <strike val="0"/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 val="0"/>
        <strike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strike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2809875</xdr:colOff>
      <xdr:row>0</xdr:row>
      <xdr:rowOff>171450</xdr:rowOff>
    </xdr:from>
    <xdr:to>
      <xdr:col>4</xdr:col>
      <xdr:colOff>200025</xdr:colOff>
      <xdr:row>6</xdr:row>
      <xdr:rowOff>190500</xdr:rowOff>
    </xdr:to>
    <xdr:pic>
      <xdr:nvPicPr>
        <xdr:cNvPr id="1113" name="Paveikslėlis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71450"/>
          <a:ext cx="15525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0</xdr:row>
      <xdr:rowOff>85725</xdr:rowOff>
    </xdr:from>
    <xdr:to>
      <xdr:col>9</xdr:col>
      <xdr:colOff>104775</xdr:colOff>
      <xdr:row>7</xdr:row>
      <xdr:rowOff>95250</xdr:rowOff>
    </xdr:to>
    <xdr:sp macro="" textlink="">
      <xdr:nvSpPr>
        <xdr:cNvPr id="3" name="TextBox 2"/>
        <xdr:cNvSpPr txBox="1"/>
      </xdr:nvSpPr>
      <xdr:spPr>
        <a:xfrm>
          <a:off x="5219700" y="85725"/>
          <a:ext cx="3676650" cy="1409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/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2014–2020 metų Europos Sąjungos fondų investicijų veiksmų programos 7 prioriteto „Kokybiško užimtumo ir dalyvavimo darbo rinkoje skatinimas“ Nr. 07.1.1-CPVA-K-306 priemonės „Modernizuoti viešąją ir privačią kultūros infrastruktūrą“ projektų finansavimo sąlygų aprašas Nr. 1</a:t>
          </a:r>
        </a:p>
        <a:p>
          <a:pPr algn="just"/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 priedas </a:t>
          </a:r>
          <a:r>
            <a:rPr lang="lt-LT" sz="120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lt-LT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9:AG105"/>
  <sheetViews>
    <sheetView tabSelected="1" topLeftCell="B1" zoomScaleNormal="100" zoomScaleSheetLayoutView="100" workbookViewId="0">
      <selection activeCell="B9" sqref="B9:H9"/>
    </sheetView>
  </sheetViews>
  <sheetFormatPr defaultColWidth="11.42578125" defaultRowHeight="15.75" x14ac:dyDescent="0.25"/>
  <cols>
    <col min="1" max="1" width="7.42578125" style="1" customWidth="1"/>
    <col min="2" max="2" width="4.85546875" style="1" customWidth="1"/>
    <col min="3" max="3" width="46.42578125" style="1" customWidth="1"/>
    <col min="4" max="4" width="16" style="1" customWidth="1"/>
    <col min="5" max="16384" width="11.42578125" style="1"/>
  </cols>
  <sheetData>
    <row r="9" spans="2:18" ht="31.5" customHeight="1" x14ac:dyDescent="0.25">
      <c r="B9" s="61" t="s">
        <v>65</v>
      </c>
      <c r="C9" s="61"/>
      <c r="D9" s="61"/>
      <c r="E9" s="61"/>
      <c r="F9" s="61"/>
      <c r="G9" s="61"/>
      <c r="H9" s="61"/>
    </row>
    <row r="10" spans="2:18" x14ac:dyDescent="0.25">
      <c r="D10" s="31"/>
    </row>
    <row r="11" spans="2:18" x14ac:dyDescent="0.25">
      <c r="C11" s="2" t="s">
        <v>0</v>
      </c>
    </row>
    <row r="13" spans="2:18" ht="37.5" customHeight="1" x14ac:dyDescent="0.25">
      <c r="B13" s="57" t="s">
        <v>1</v>
      </c>
      <c r="C13" s="57"/>
      <c r="D13" s="62"/>
      <c r="E13" s="62"/>
      <c r="F13" s="62"/>
      <c r="G13" s="62"/>
      <c r="H13" s="62"/>
      <c r="I13" s="4"/>
      <c r="J13" s="4"/>
      <c r="K13" s="4"/>
      <c r="L13" s="4"/>
      <c r="M13" s="4"/>
      <c r="N13" s="4"/>
      <c r="O13" s="4"/>
      <c r="P13" s="4"/>
      <c r="Q13" s="4"/>
    </row>
    <row r="14" spans="2:18" x14ac:dyDescent="0.25">
      <c r="B14" s="57" t="s">
        <v>2</v>
      </c>
      <c r="C14" s="57"/>
      <c r="D14" s="63"/>
      <c r="E14" s="63"/>
      <c r="F14" s="63"/>
      <c r="G14" s="63"/>
      <c r="H14" s="63"/>
      <c r="I14" s="4"/>
      <c r="J14" s="4"/>
      <c r="K14" s="4"/>
      <c r="L14" s="4"/>
      <c r="M14" s="4"/>
      <c r="N14" s="4"/>
      <c r="O14" s="4"/>
      <c r="P14" s="4"/>
      <c r="Q14" s="4"/>
    </row>
    <row r="15" spans="2:18" x14ac:dyDescent="0.25">
      <c r="B15" s="57" t="s">
        <v>32</v>
      </c>
      <c r="C15" s="57"/>
      <c r="D15" s="58"/>
      <c r="E15" s="59"/>
      <c r="F15" s="59"/>
      <c r="G15" s="59"/>
      <c r="H15" s="60"/>
      <c r="I15" s="4"/>
      <c r="J15" s="4"/>
      <c r="K15" s="4"/>
      <c r="L15" s="4"/>
      <c r="M15" s="4"/>
      <c r="N15" s="4"/>
      <c r="O15" s="4"/>
      <c r="P15" s="4"/>
      <c r="Q15" s="4"/>
    </row>
    <row r="16" spans="2:18" x14ac:dyDescent="0.25">
      <c r="B16" s="55" t="s">
        <v>3</v>
      </c>
      <c r="C16" s="55"/>
      <c r="D16" s="56"/>
      <c r="E16" s="56"/>
      <c r="F16" s="56"/>
      <c r="G16" s="56"/>
      <c r="H16" s="56"/>
      <c r="I16" s="4"/>
      <c r="N16" s="4"/>
      <c r="O16" s="4"/>
      <c r="P16" s="4"/>
      <c r="Q16" s="4"/>
      <c r="R16" s="4"/>
    </row>
    <row r="17" spans="2:33" ht="15.75" customHeight="1" x14ac:dyDescent="0.25">
      <c r="B17" s="48" t="s">
        <v>34</v>
      </c>
      <c r="C17" s="48"/>
      <c r="D17" s="49">
        <f>SUM(D24:AG24)</f>
        <v>0</v>
      </c>
      <c r="E17" s="50"/>
      <c r="F17" s="50"/>
      <c r="G17" s="50"/>
      <c r="H17" s="51"/>
      <c r="I17" s="4"/>
      <c r="N17" s="4"/>
      <c r="O17" s="4"/>
      <c r="P17" s="4"/>
      <c r="Q17" s="4"/>
      <c r="R17" s="4"/>
    </row>
    <row r="19" spans="2:33" ht="19.5" customHeight="1" x14ac:dyDescent="0.25">
      <c r="C19" s="2" t="s">
        <v>4</v>
      </c>
      <c r="D19" s="11"/>
      <c r="E19" s="11"/>
      <c r="F19" s="11"/>
      <c r="G19" s="11"/>
      <c r="H19" s="11"/>
      <c r="I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</row>
    <row r="20" spans="2:33" x14ac:dyDescent="0.25">
      <c r="D20" s="11"/>
      <c r="E20" s="11"/>
      <c r="F20" s="11"/>
      <c r="G20" s="11"/>
      <c r="H20" s="11"/>
      <c r="I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</row>
    <row r="21" spans="2:33" x14ac:dyDescent="0.25">
      <c r="B21" s="52" t="s">
        <v>5</v>
      </c>
      <c r="C21" s="53"/>
      <c r="D21" s="24" t="s">
        <v>6</v>
      </c>
      <c r="E21" s="25"/>
      <c r="F21" s="25"/>
      <c r="G21" s="25"/>
      <c r="H21" s="25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3"/>
    </row>
    <row r="22" spans="2:33" ht="17.25" customHeight="1" x14ac:dyDescent="0.25">
      <c r="B22" s="52"/>
      <c r="C22" s="54"/>
      <c r="D22" s="7">
        <f>+D15</f>
        <v>0</v>
      </c>
      <c r="E22" s="7">
        <f t="shared" ref="E22:AG22" si="0">+D22+1</f>
        <v>1</v>
      </c>
      <c r="F22" s="7">
        <f t="shared" si="0"/>
        <v>2</v>
      </c>
      <c r="G22" s="7">
        <f t="shared" si="0"/>
        <v>3</v>
      </c>
      <c r="H22" s="21">
        <f t="shared" si="0"/>
        <v>4</v>
      </c>
      <c r="I22" s="20">
        <f t="shared" si="0"/>
        <v>5</v>
      </c>
      <c r="J22" s="7">
        <f t="shared" si="0"/>
        <v>6</v>
      </c>
      <c r="K22" s="7">
        <f t="shared" si="0"/>
        <v>7</v>
      </c>
      <c r="L22" s="7">
        <f t="shared" si="0"/>
        <v>8</v>
      </c>
      <c r="M22" s="7">
        <f t="shared" si="0"/>
        <v>9</v>
      </c>
      <c r="N22" s="7">
        <f t="shared" si="0"/>
        <v>10</v>
      </c>
      <c r="O22" s="7">
        <f t="shared" si="0"/>
        <v>11</v>
      </c>
      <c r="P22" s="7">
        <f t="shared" si="0"/>
        <v>12</v>
      </c>
      <c r="Q22" s="7">
        <f t="shared" si="0"/>
        <v>13</v>
      </c>
      <c r="R22" s="7">
        <f t="shared" si="0"/>
        <v>14</v>
      </c>
      <c r="S22" s="7">
        <f t="shared" si="0"/>
        <v>15</v>
      </c>
      <c r="T22" s="7">
        <f t="shared" si="0"/>
        <v>16</v>
      </c>
      <c r="U22" s="7">
        <f t="shared" si="0"/>
        <v>17</v>
      </c>
      <c r="V22" s="7">
        <f t="shared" si="0"/>
        <v>18</v>
      </c>
      <c r="W22" s="7">
        <f t="shared" si="0"/>
        <v>19</v>
      </c>
      <c r="X22" s="7">
        <f t="shared" si="0"/>
        <v>20</v>
      </c>
      <c r="Y22" s="7">
        <f t="shared" si="0"/>
        <v>21</v>
      </c>
      <c r="Z22" s="7">
        <f t="shared" si="0"/>
        <v>22</v>
      </c>
      <c r="AA22" s="7">
        <f t="shared" si="0"/>
        <v>23</v>
      </c>
      <c r="AB22" s="7">
        <f t="shared" si="0"/>
        <v>24</v>
      </c>
      <c r="AC22" s="7">
        <f t="shared" si="0"/>
        <v>25</v>
      </c>
      <c r="AD22" s="7">
        <f t="shared" si="0"/>
        <v>26</v>
      </c>
      <c r="AE22" s="7">
        <f t="shared" si="0"/>
        <v>27</v>
      </c>
      <c r="AF22" s="7">
        <f t="shared" si="0"/>
        <v>28</v>
      </c>
      <c r="AG22" s="7">
        <f t="shared" si="0"/>
        <v>29</v>
      </c>
    </row>
    <row r="23" spans="2:33" x14ac:dyDescent="0.25">
      <c r="B23" s="8" t="s">
        <v>7</v>
      </c>
      <c r="C23" s="6" t="s">
        <v>35</v>
      </c>
      <c r="D23" s="26">
        <f t="shared" ref="D23:AG23" si="1">SUM(D24:D25)</f>
        <v>0</v>
      </c>
      <c r="E23" s="26">
        <f t="shared" si="1"/>
        <v>0</v>
      </c>
      <c r="F23" s="26">
        <f t="shared" si="1"/>
        <v>0</v>
      </c>
      <c r="G23" s="26">
        <f t="shared" si="1"/>
        <v>0</v>
      </c>
      <c r="H23" s="26">
        <f t="shared" si="1"/>
        <v>0</v>
      </c>
      <c r="I23" s="28">
        <f t="shared" si="1"/>
        <v>0</v>
      </c>
      <c r="J23" s="26">
        <f t="shared" si="1"/>
        <v>0</v>
      </c>
      <c r="K23" s="26">
        <f t="shared" si="1"/>
        <v>0</v>
      </c>
      <c r="L23" s="26">
        <f t="shared" si="1"/>
        <v>0</v>
      </c>
      <c r="M23" s="26">
        <f t="shared" si="1"/>
        <v>0</v>
      </c>
      <c r="N23" s="26">
        <f t="shared" si="1"/>
        <v>0</v>
      </c>
      <c r="O23" s="26">
        <f t="shared" si="1"/>
        <v>0</v>
      </c>
      <c r="P23" s="26">
        <f t="shared" si="1"/>
        <v>0</v>
      </c>
      <c r="Q23" s="26">
        <f t="shared" si="1"/>
        <v>0</v>
      </c>
      <c r="R23" s="26">
        <f t="shared" si="1"/>
        <v>0</v>
      </c>
      <c r="S23" s="26">
        <f t="shared" si="1"/>
        <v>0</v>
      </c>
      <c r="T23" s="26">
        <f t="shared" si="1"/>
        <v>0</v>
      </c>
      <c r="U23" s="26">
        <f t="shared" si="1"/>
        <v>0</v>
      </c>
      <c r="V23" s="26">
        <f t="shared" si="1"/>
        <v>0</v>
      </c>
      <c r="W23" s="26">
        <f t="shared" si="1"/>
        <v>0</v>
      </c>
      <c r="X23" s="26">
        <f t="shared" si="1"/>
        <v>0</v>
      </c>
      <c r="Y23" s="26">
        <f t="shared" si="1"/>
        <v>0</v>
      </c>
      <c r="Z23" s="26">
        <f t="shared" si="1"/>
        <v>0</v>
      </c>
      <c r="AA23" s="26">
        <f t="shared" si="1"/>
        <v>0</v>
      </c>
      <c r="AB23" s="26">
        <f t="shared" si="1"/>
        <v>0</v>
      </c>
      <c r="AC23" s="26">
        <f t="shared" si="1"/>
        <v>0</v>
      </c>
      <c r="AD23" s="26">
        <f t="shared" si="1"/>
        <v>0</v>
      </c>
      <c r="AE23" s="26">
        <f t="shared" si="1"/>
        <v>0</v>
      </c>
      <c r="AF23" s="26">
        <f t="shared" si="1"/>
        <v>0</v>
      </c>
      <c r="AG23" s="26">
        <f t="shared" si="1"/>
        <v>0</v>
      </c>
    </row>
    <row r="24" spans="2:33" ht="31.5" x14ac:dyDescent="0.25">
      <c r="B24" s="8" t="s">
        <v>9</v>
      </c>
      <c r="C24" s="3" t="s">
        <v>36</v>
      </c>
      <c r="D24" s="27"/>
      <c r="E24" s="27"/>
      <c r="F24" s="27"/>
      <c r="G24" s="27"/>
      <c r="H24" s="29"/>
      <c r="I24" s="30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</row>
    <row r="25" spans="2:33" ht="31.5" x14ac:dyDescent="0.25">
      <c r="B25" s="8" t="s">
        <v>10</v>
      </c>
      <c r="C25" s="3" t="s">
        <v>37</v>
      </c>
      <c r="D25" s="27"/>
      <c r="E25" s="27"/>
      <c r="F25" s="27"/>
      <c r="G25" s="27"/>
      <c r="H25" s="29"/>
      <c r="I25" s="30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</row>
    <row r="26" spans="2:33" x14ac:dyDescent="0.25">
      <c r="B26" s="8" t="s">
        <v>11</v>
      </c>
      <c r="C26" s="9" t="s">
        <v>38</v>
      </c>
      <c r="D26" s="26">
        <f t="shared" ref="D26:AG26" si="2">SUM(D27:D36)</f>
        <v>0</v>
      </c>
      <c r="E26" s="26">
        <f t="shared" si="2"/>
        <v>0</v>
      </c>
      <c r="F26" s="26">
        <f t="shared" si="2"/>
        <v>0</v>
      </c>
      <c r="G26" s="26">
        <f t="shared" si="2"/>
        <v>0</v>
      </c>
      <c r="H26" s="26">
        <f t="shared" si="2"/>
        <v>0</v>
      </c>
      <c r="I26" s="28">
        <f t="shared" si="2"/>
        <v>0</v>
      </c>
      <c r="J26" s="26">
        <f t="shared" si="2"/>
        <v>0</v>
      </c>
      <c r="K26" s="26">
        <f t="shared" si="2"/>
        <v>0</v>
      </c>
      <c r="L26" s="26">
        <f t="shared" si="2"/>
        <v>0</v>
      </c>
      <c r="M26" s="26">
        <f t="shared" si="2"/>
        <v>0</v>
      </c>
      <c r="N26" s="26">
        <f t="shared" si="2"/>
        <v>0</v>
      </c>
      <c r="O26" s="26">
        <f t="shared" si="2"/>
        <v>0</v>
      </c>
      <c r="P26" s="26">
        <f t="shared" si="2"/>
        <v>0</v>
      </c>
      <c r="Q26" s="26">
        <f t="shared" si="2"/>
        <v>0</v>
      </c>
      <c r="R26" s="26">
        <f t="shared" si="2"/>
        <v>0</v>
      </c>
      <c r="S26" s="26">
        <f t="shared" si="2"/>
        <v>0</v>
      </c>
      <c r="T26" s="26">
        <f t="shared" si="2"/>
        <v>0</v>
      </c>
      <c r="U26" s="26">
        <f t="shared" si="2"/>
        <v>0</v>
      </c>
      <c r="V26" s="26">
        <f t="shared" si="2"/>
        <v>0</v>
      </c>
      <c r="W26" s="26">
        <f t="shared" si="2"/>
        <v>0</v>
      </c>
      <c r="X26" s="26">
        <f t="shared" si="2"/>
        <v>0</v>
      </c>
      <c r="Y26" s="26">
        <f t="shared" si="2"/>
        <v>0</v>
      </c>
      <c r="Z26" s="26">
        <f t="shared" si="2"/>
        <v>0</v>
      </c>
      <c r="AA26" s="26">
        <f t="shared" si="2"/>
        <v>0</v>
      </c>
      <c r="AB26" s="26">
        <f t="shared" si="2"/>
        <v>0</v>
      </c>
      <c r="AC26" s="26">
        <f t="shared" si="2"/>
        <v>0</v>
      </c>
      <c r="AD26" s="26">
        <f t="shared" si="2"/>
        <v>0</v>
      </c>
      <c r="AE26" s="26">
        <f t="shared" si="2"/>
        <v>0</v>
      </c>
      <c r="AF26" s="26">
        <f t="shared" si="2"/>
        <v>0</v>
      </c>
      <c r="AG26" s="26">
        <f t="shared" si="2"/>
        <v>0</v>
      </c>
    </row>
    <row r="27" spans="2:33" x14ac:dyDescent="0.25">
      <c r="B27" s="8" t="s">
        <v>12</v>
      </c>
      <c r="C27" s="5"/>
      <c r="D27" s="27"/>
      <c r="E27" s="27"/>
      <c r="F27" s="27"/>
      <c r="G27" s="27"/>
      <c r="H27" s="29"/>
      <c r="I27" s="30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</row>
    <row r="28" spans="2:33" x14ac:dyDescent="0.25">
      <c r="B28" s="8" t="s">
        <v>13</v>
      </c>
      <c r="C28" s="5"/>
      <c r="D28" s="27"/>
      <c r="E28" s="27"/>
      <c r="F28" s="27"/>
      <c r="G28" s="27"/>
      <c r="H28" s="29"/>
      <c r="I28" s="30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</row>
    <row r="29" spans="2:33" x14ac:dyDescent="0.25">
      <c r="B29" s="8" t="s">
        <v>47</v>
      </c>
      <c r="C29" s="5"/>
      <c r="D29" s="27"/>
      <c r="E29" s="27"/>
      <c r="F29" s="27"/>
      <c r="G29" s="27"/>
      <c r="H29" s="29"/>
      <c r="I29" s="30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</row>
    <row r="30" spans="2:33" x14ac:dyDescent="0.25">
      <c r="B30" s="8" t="s">
        <v>48</v>
      </c>
      <c r="C30" s="5"/>
      <c r="D30" s="27"/>
      <c r="E30" s="27"/>
      <c r="F30" s="27"/>
      <c r="G30" s="27"/>
      <c r="H30" s="29"/>
      <c r="I30" s="30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</row>
    <row r="31" spans="2:33" x14ac:dyDescent="0.25">
      <c r="B31" s="8" t="s">
        <v>49</v>
      </c>
      <c r="C31" s="5"/>
      <c r="D31" s="27"/>
      <c r="E31" s="27"/>
      <c r="F31" s="27"/>
      <c r="G31" s="27"/>
      <c r="H31" s="29"/>
      <c r="I31" s="30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</row>
    <row r="32" spans="2:33" x14ac:dyDescent="0.25">
      <c r="B32" s="8" t="s">
        <v>50</v>
      </c>
      <c r="C32" s="5"/>
      <c r="D32" s="27"/>
      <c r="E32" s="27"/>
      <c r="F32" s="27"/>
      <c r="G32" s="27"/>
      <c r="H32" s="29"/>
      <c r="I32" s="30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</row>
    <row r="33" spans="2:33" x14ac:dyDescent="0.25">
      <c r="B33" s="8" t="s">
        <v>51</v>
      </c>
      <c r="C33" s="5"/>
      <c r="D33" s="27"/>
      <c r="E33" s="27"/>
      <c r="F33" s="27"/>
      <c r="G33" s="27"/>
      <c r="H33" s="29"/>
      <c r="I33" s="30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</row>
    <row r="34" spans="2:33" x14ac:dyDescent="0.25">
      <c r="B34" s="8" t="s">
        <v>52</v>
      </c>
      <c r="C34" s="5"/>
      <c r="D34" s="27"/>
      <c r="E34" s="27"/>
      <c r="F34" s="27"/>
      <c r="G34" s="27"/>
      <c r="H34" s="29"/>
      <c r="I34" s="30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</row>
    <row r="35" spans="2:33" x14ac:dyDescent="0.25">
      <c r="B35" s="8" t="s">
        <v>53</v>
      </c>
      <c r="C35" s="5"/>
      <c r="D35" s="27"/>
      <c r="E35" s="27"/>
      <c r="F35" s="27"/>
      <c r="G35" s="27"/>
      <c r="H35" s="29"/>
      <c r="I35" s="30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</row>
    <row r="36" spans="2:33" x14ac:dyDescent="0.25">
      <c r="B36" s="8" t="s">
        <v>54</v>
      </c>
      <c r="C36" s="5"/>
      <c r="D36" s="27"/>
      <c r="E36" s="27"/>
      <c r="F36" s="27"/>
      <c r="G36" s="27"/>
      <c r="H36" s="29"/>
      <c r="I36" s="30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</row>
    <row r="37" spans="2:33" x14ac:dyDescent="0.25">
      <c r="B37" s="8" t="s">
        <v>14</v>
      </c>
      <c r="C37" s="9" t="s">
        <v>39</v>
      </c>
      <c r="D37" s="26">
        <f t="shared" ref="D37:AG37" si="3">SUM(D38:D47)</f>
        <v>0</v>
      </c>
      <c r="E37" s="26">
        <f t="shared" si="3"/>
        <v>0</v>
      </c>
      <c r="F37" s="26">
        <f t="shared" si="3"/>
        <v>0</v>
      </c>
      <c r="G37" s="26">
        <f t="shared" si="3"/>
        <v>0</v>
      </c>
      <c r="H37" s="26">
        <f t="shared" si="3"/>
        <v>0</v>
      </c>
      <c r="I37" s="28">
        <f t="shared" si="3"/>
        <v>0</v>
      </c>
      <c r="J37" s="26">
        <f t="shared" si="3"/>
        <v>0</v>
      </c>
      <c r="K37" s="26">
        <f t="shared" si="3"/>
        <v>0</v>
      </c>
      <c r="L37" s="26">
        <f t="shared" si="3"/>
        <v>0</v>
      </c>
      <c r="M37" s="26">
        <f t="shared" si="3"/>
        <v>0</v>
      </c>
      <c r="N37" s="26">
        <f t="shared" si="3"/>
        <v>0</v>
      </c>
      <c r="O37" s="26">
        <f t="shared" si="3"/>
        <v>0</v>
      </c>
      <c r="P37" s="26">
        <f t="shared" si="3"/>
        <v>0</v>
      </c>
      <c r="Q37" s="26">
        <f t="shared" si="3"/>
        <v>0</v>
      </c>
      <c r="R37" s="26">
        <f t="shared" si="3"/>
        <v>0</v>
      </c>
      <c r="S37" s="26">
        <f t="shared" si="3"/>
        <v>0</v>
      </c>
      <c r="T37" s="26">
        <f t="shared" si="3"/>
        <v>0</v>
      </c>
      <c r="U37" s="26">
        <f t="shared" si="3"/>
        <v>0</v>
      </c>
      <c r="V37" s="26">
        <f t="shared" si="3"/>
        <v>0</v>
      </c>
      <c r="W37" s="26">
        <f t="shared" si="3"/>
        <v>0</v>
      </c>
      <c r="X37" s="26">
        <f t="shared" si="3"/>
        <v>0</v>
      </c>
      <c r="Y37" s="26">
        <f t="shared" si="3"/>
        <v>0</v>
      </c>
      <c r="Z37" s="26">
        <f t="shared" si="3"/>
        <v>0</v>
      </c>
      <c r="AA37" s="26">
        <f t="shared" si="3"/>
        <v>0</v>
      </c>
      <c r="AB37" s="26">
        <f t="shared" si="3"/>
        <v>0</v>
      </c>
      <c r="AC37" s="26">
        <f t="shared" si="3"/>
        <v>0</v>
      </c>
      <c r="AD37" s="26">
        <f t="shared" si="3"/>
        <v>0</v>
      </c>
      <c r="AE37" s="26">
        <f t="shared" si="3"/>
        <v>0</v>
      </c>
      <c r="AF37" s="26">
        <f t="shared" si="3"/>
        <v>0</v>
      </c>
      <c r="AG37" s="26">
        <f t="shared" si="3"/>
        <v>0</v>
      </c>
    </row>
    <row r="38" spans="2:33" x14ac:dyDescent="0.25">
      <c r="B38" s="8" t="s">
        <v>15</v>
      </c>
      <c r="C38" s="5"/>
      <c r="D38" s="27"/>
      <c r="E38" s="27"/>
      <c r="F38" s="27"/>
      <c r="G38" s="27"/>
      <c r="H38" s="29"/>
      <c r="I38" s="30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</row>
    <row r="39" spans="2:33" x14ac:dyDescent="0.25">
      <c r="B39" s="8" t="s">
        <v>16</v>
      </c>
      <c r="C39" s="5"/>
      <c r="D39" s="27"/>
      <c r="E39" s="27"/>
      <c r="F39" s="27"/>
      <c r="G39" s="27"/>
      <c r="H39" s="29"/>
      <c r="I39" s="30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</row>
    <row r="40" spans="2:33" x14ac:dyDescent="0.25">
      <c r="B40" s="8" t="s">
        <v>55</v>
      </c>
      <c r="C40" s="5"/>
      <c r="D40" s="27"/>
      <c r="E40" s="27"/>
      <c r="F40" s="27"/>
      <c r="G40" s="27"/>
      <c r="H40" s="29"/>
      <c r="I40" s="30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</row>
    <row r="41" spans="2:33" x14ac:dyDescent="0.25">
      <c r="B41" s="8" t="s">
        <v>56</v>
      </c>
      <c r="C41" s="5"/>
      <c r="D41" s="27"/>
      <c r="E41" s="27"/>
      <c r="F41" s="27"/>
      <c r="G41" s="27"/>
      <c r="H41" s="29"/>
      <c r="I41" s="30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</row>
    <row r="42" spans="2:33" x14ac:dyDescent="0.25">
      <c r="B42" s="8" t="s">
        <v>57</v>
      </c>
      <c r="C42" s="5"/>
      <c r="D42" s="27"/>
      <c r="E42" s="27"/>
      <c r="F42" s="27"/>
      <c r="G42" s="27"/>
      <c r="H42" s="29"/>
      <c r="I42" s="30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</row>
    <row r="43" spans="2:33" x14ac:dyDescent="0.25">
      <c r="B43" s="8" t="s">
        <v>58</v>
      </c>
      <c r="C43" s="5"/>
      <c r="D43" s="27"/>
      <c r="E43" s="27"/>
      <c r="F43" s="27"/>
      <c r="G43" s="27"/>
      <c r="H43" s="29"/>
      <c r="I43" s="30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</row>
    <row r="44" spans="2:33" x14ac:dyDescent="0.25">
      <c r="B44" s="8" t="s">
        <v>59</v>
      </c>
      <c r="C44" s="5"/>
      <c r="D44" s="27"/>
      <c r="E44" s="27"/>
      <c r="F44" s="27"/>
      <c r="G44" s="27"/>
      <c r="H44" s="29"/>
      <c r="I44" s="30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</row>
    <row r="45" spans="2:33" x14ac:dyDescent="0.25">
      <c r="B45" s="8" t="s">
        <v>60</v>
      </c>
      <c r="C45" s="5"/>
      <c r="D45" s="27"/>
      <c r="E45" s="27"/>
      <c r="F45" s="27"/>
      <c r="G45" s="27"/>
      <c r="H45" s="29"/>
      <c r="I45" s="30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</row>
    <row r="46" spans="2:33" x14ac:dyDescent="0.25">
      <c r="B46" s="8" t="s">
        <v>61</v>
      </c>
      <c r="C46" s="5"/>
      <c r="D46" s="27"/>
      <c r="E46" s="27"/>
      <c r="F46" s="27"/>
      <c r="G46" s="27"/>
      <c r="H46" s="29"/>
      <c r="I46" s="30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</row>
    <row r="47" spans="2:33" x14ac:dyDescent="0.25">
      <c r="B47" s="8" t="s">
        <v>62</v>
      </c>
      <c r="C47" s="5"/>
      <c r="D47" s="27"/>
      <c r="E47" s="27"/>
      <c r="F47" s="27"/>
      <c r="G47" s="27"/>
      <c r="H47" s="29"/>
      <c r="I47" s="30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</row>
    <row r="48" spans="2:33" x14ac:dyDescent="0.25">
      <c r="B48" s="8" t="s">
        <v>17</v>
      </c>
      <c r="C48" s="16" t="s">
        <v>41</v>
      </c>
      <c r="D48" s="26">
        <f t="shared" ref="D48:AG48" si="4">+D37-D26</f>
        <v>0</v>
      </c>
      <c r="E48" s="26">
        <f t="shared" si="4"/>
        <v>0</v>
      </c>
      <c r="F48" s="26">
        <f t="shared" si="4"/>
        <v>0</v>
      </c>
      <c r="G48" s="26">
        <f t="shared" si="4"/>
        <v>0</v>
      </c>
      <c r="H48" s="26">
        <f t="shared" si="4"/>
        <v>0</v>
      </c>
      <c r="I48" s="28">
        <f t="shared" si="4"/>
        <v>0</v>
      </c>
      <c r="J48" s="26">
        <f t="shared" si="4"/>
        <v>0</v>
      </c>
      <c r="K48" s="26">
        <f t="shared" si="4"/>
        <v>0</v>
      </c>
      <c r="L48" s="26">
        <f t="shared" si="4"/>
        <v>0</v>
      </c>
      <c r="M48" s="26">
        <f t="shared" si="4"/>
        <v>0</v>
      </c>
      <c r="N48" s="26">
        <f t="shared" si="4"/>
        <v>0</v>
      </c>
      <c r="O48" s="26">
        <f t="shared" si="4"/>
        <v>0</v>
      </c>
      <c r="P48" s="26">
        <f t="shared" si="4"/>
        <v>0</v>
      </c>
      <c r="Q48" s="26">
        <f t="shared" si="4"/>
        <v>0</v>
      </c>
      <c r="R48" s="26">
        <f t="shared" si="4"/>
        <v>0</v>
      </c>
      <c r="S48" s="26">
        <f t="shared" si="4"/>
        <v>0</v>
      </c>
      <c r="T48" s="26">
        <f t="shared" si="4"/>
        <v>0</v>
      </c>
      <c r="U48" s="26">
        <f t="shared" si="4"/>
        <v>0</v>
      </c>
      <c r="V48" s="26">
        <f t="shared" si="4"/>
        <v>0</v>
      </c>
      <c r="W48" s="26">
        <f t="shared" si="4"/>
        <v>0</v>
      </c>
      <c r="X48" s="26">
        <f t="shared" si="4"/>
        <v>0</v>
      </c>
      <c r="Y48" s="26">
        <f t="shared" si="4"/>
        <v>0</v>
      </c>
      <c r="Z48" s="26">
        <f t="shared" si="4"/>
        <v>0</v>
      </c>
      <c r="AA48" s="26">
        <f t="shared" si="4"/>
        <v>0</v>
      </c>
      <c r="AB48" s="26">
        <f t="shared" si="4"/>
        <v>0</v>
      </c>
      <c r="AC48" s="26">
        <f t="shared" si="4"/>
        <v>0</v>
      </c>
      <c r="AD48" s="26">
        <f t="shared" si="4"/>
        <v>0</v>
      </c>
      <c r="AE48" s="26">
        <f t="shared" si="4"/>
        <v>0</v>
      </c>
      <c r="AF48" s="26">
        <f t="shared" si="4"/>
        <v>0</v>
      </c>
      <c r="AG48" s="26">
        <f t="shared" si="4"/>
        <v>0</v>
      </c>
    </row>
    <row r="49" spans="2:10" x14ac:dyDescent="0.25">
      <c r="B49" s="8" t="s">
        <v>18</v>
      </c>
      <c r="C49" s="9" t="s">
        <v>40</v>
      </c>
      <c r="D49" s="27"/>
    </row>
    <row r="50" spans="2:10" x14ac:dyDescent="0.25">
      <c r="C50" s="10"/>
    </row>
    <row r="51" spans="2:10" x14ac:dyDescent="0.25">
      <c r="C51" s="32" t="s">
        <v>19</v>
      </c>
    </row>
    <row r="53" spans="2:10" hidden="1" x14ac:dyDescent="0.25">
      <c r="B53" s="46" t="s">
        <v>43</v>
      </c>
      <c r="C53" s="47"/>
      <c r="D53" s="43">
        <f>SUM(D24:AG24)</f>
        <v>0</v>
      </c>
      <c r="E53" s="44"/>
      <c r="F53" s="44"/>
      <c r="G53" s="45"/>
      <c r="I53" s="11"/>
      <c r="J53" s="11"/>
    </row>
    <row r="54" spans="2:10" hidden="1" x14ac:dyDescent="0.25">
      <c r="B54" s="18" t="s">
        <v>44</v>
      </c>
      <c r="C54" s="19"/>
      <c r="D54" s="43">
        <f>SUM(D25:AG25)</f>
        <v>0</v>
      </c>
      <c r="E54" s="44"/>
      <c r="F54" s="44"/>
      <c r="G54" s="45"/>
      <c r="I54" s="11"/>
      <c r="J54" s="11"/>
    </row>
    <row r="55" spans="2:10" ht="15.75" hidden="1" customHeight="1" x14ac:dyDescent="0.25">
      <c r="B55" s="35" t="s">
        <v>45</v>
      </c>
      <c r="C55" s="35"/>
      <c r="D55" s="39">
        <f>D49/(1+D16)^D14</f>
        <v>0</v>
      </c>
      <c r="E55" s="39"/>
      <c r="F55" s="39"/>
      <c r="G55" s="39"/>
    </row>
    <row r="56" spans="2:10" ht="30.75" customHeight="1" x14ac:dyDescent="0.25">
      <c r="B56" s="40" t="s">
        <v>46</v>
      </c>
      <c r="C56" s="41"/>
      <c r="D56" s="39" t="e">
        <f>IF((NPV(D16,D48:AG48)+D55)*D53/(D53+D54)&gt;0,(NPV(D16,D48:AG48)+D55)*D53/(D53+D54),0)</f>
        <v>#DIV/0!</v>
      </c>
      <c r="E56" s="39"/>
      <c r="F56" s="39"/>
      <c r="G56" s="39"/>
    </row>
    <row r="57" spans="2:10" x14ac:dyDescent="0.25">
      <c r="D57" s="12"/>
      <c r="E57" s="13"/>
      <c r="F57" s="13"/>
      <c r="G57" s="13"/>
    </row>
    <row r="58" spans="2:10" x14ac:dyDescent="0.25">
      <c r="C58" s="42" t="s">
        <v>66</v>
      </c>
      <c r="D58" s="42"/>
      <c r="E58" s="42"/>
      <c r="F58" s="42"/>
      <c r="G58" s="42"/>
      <c r="H58" s="42"/>
    </row>
    <row r="59" spans="2:10" x14ac:dyDescent="0.25">
      <c r="C59" s="42"/>
      <c r="D59" s="42"/>
      <c r="E59" s="42"/>
      <c r="F59" s="42"/>
      <c r="G59" s="42"/>
      <c r="H59" s="42"/>
    </row>
    <row r="60" spans="2:10" ht="72" hidden="1" customHeight="1" x14ac:dyDescent="0.25">
      <c r="B60" s="35" t="s">
        <v>42</v>
      </c>
      <c r="C60" s="35"/>
      <c r="D60" s="36" t="e">
        <f>(NPV(D16,D24:AG24)-D56)/NPV(D16,D24:AG24)</f>
        <v>#DIV/0!</v>
      </c>
      <c r="E60" s="37"/>
      <c r="F60" s="37"/>
      <c r="G60" s="38"/>
    </row>
    <row r="61" spans="2:10" x14ac:dyDescent="0.25">
      <c r="B61" s="35" t="s">
        <v>64</v>
      </c>
      <c r="C61" s="35"/>
      <c r="D61" s="39" t="e">
        <f>+D53*D60</f>
        <v>#DIV/0!</v>
      </c>
      <c r="E61" s="39"/>
      <c r="F61" s="39"/>
      <c r="G61" s="39"/>
    </row>
    <row r="66" ht="15.75" customHeight="1" x14ac:dyDescent="0.25"/>
    <row r="68" ht="15.75" customHeight="1" x14ac:dyDescent="0.25"/>
    <row r="70" ht="31.5" customHeight="1" x14ac:dyDescent="0.25"/>
    <row r="71" ht="31.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1" spans="2:5" ht="15.75" customHeight="1" x14ac:dyDescent="0.25"/>
    <row r="82" spans="2:5" ht="15.75" customHeight="1" x14ac:dyDescent="0.25"/>
    <row r="83" spans="2:5" ht="15.75" customHeight="1" x14ac:dyDescent="0.25"/>
    <row r="84" spans="2:5" ht="15.75" customHeight="1" x14ac:dyDescent="0.25"/>
    <row r="85" spans="2:5" ht="15.75" customHeight="1" x14ac:dyDescent="0.25"/>
    <row r="86" spans="2:5" ht="15.75" customHeight="1" x14ac:dyDescent="0.25"/>
    <row r="87" spans="2:5" ht="15.75" customHeight="1" x14ac:dyDescent="0.25"/>
    <row r="89" spans="2:5" ht="15.75" customHeight="1" x14ac:dyDescent="0.25"/>
    <row r="90" spans="2:5" x14ac:dyDescent="0.25">
      <c r="C90" s="33"/>
      <c r="E90" s="33"/>
    </row>
    <row r="94" spans="2:5" x14ac:dyDescent="0.25">
      <c r="B94" s="34"/>
    </row>
    <row r="104" spans="22:22" x14ac:dyDescent="0.25">
      <c r="V104" s="15" t="b">
        <f>FALSE</f>
        <v>0</v>
      </c>
    </row>
    <row r="105" spans="22:22" x14ac:dyDescent="0.25">
      <c r="V105" s="15" t="b">
        <f>FALSE</f>
        <v>0</v>
      </c>
    </row>
  </sheetData>
  <sheetProtection formatColumns="0" selectLockedCells="1"/>
  <mergeCells count="25">
    <mergeCell ref="B16:C16"/>
    <mergeCell ref="D16:H16"/>
    <mergeCell ref="B15:C15"/>
    <mergeCell ref="D15:H15"/>
    <mergeCell ref="B9:H9"/>
    <mergeCell ref="B13:C13"/>
    <mergeCell ref="D13:H13"/>
    <mergeCell ref="B14:C14"/>
    <mergeCell ref="D14:H14"/>
    <mergeCell ref="D54:G54"/>
    <mergeCell ref="B53:C53"/>
    <mergeCell ref="D53:G53"/>
    <mergeCell ref="B17:C17"/>
    <mergeCell ref="D17:H17"/>
    <mergeCell ref="B21:B22"/>
    <mergeCell ref="C21:C22"/>
    <mergeCell ref="B60:C60"/>
    <mergeCell ref="D60:G60"/>
    <mergeCell ref="B55:C55"/>
    <mergeCell ref="D55:G55"/>
    <mergeCell ref="B61:C61"/>
    <mergeCell ref="D61:G61"/>
    <mergeCell ref="B56:C56"/>
    <mergeCell ref="D56:G56"/>
    <mergeCell ref="C58:H59"/>
  </mergeCells>
  <phoneticPr fontId="7" type="noConversion"/>
  <conditionalFormatting sqref="J56:L59">
    <cfRule type="expression" dxfId="8" priority="4" stopIfTrue="1">
      <formula>$D$15&lt;6</formula>
    </cfRule>
  </conditionalFormatting>
  <conditionalFormatting sqref="K50:L54">
    <cfRule type="expression" dxfId="7" priority="5" stopIfTrue="1">
      <formula>$D$15&lt;7</formula>
    </cfRule>
  </conditionalFormatting>
  <conditionalFormatting sqref="I21:AG22">
    <cfRule type="expression" dxfId="6" priority="11" stopIfTrue="1">
      <formula>$D$14&lt;I$22-$D$15+1</formula>
    </cfRule>
  </conditionalFormatting>
  <conditionalFormatting sqref="I23:AG48">
    <cfRule type="expression" dxfId="5" priority="12" stopIfTrue="1">
      <formula>AND($D$14&lt;I$22-$D$15+1,I23=0)</formula>
    </cfRule>
    <cfRule type="expression" dxfId="4" priority="13" stopIfTrue="1">
      <formula>AND($D$14&lt;I$22-$D$15+1,I23&lt;&gt;0)</formula>
    </cfRule>
  </conditionalFormatting>
  <dataValidations count="2">
    <dataValidation type="whole" allowBlank="1" showInputMessage="1" showErrorMessage="1" errorTitle="Klaida!" error="Mažiausias galimas metų skaičius - 5, didžiausias - 30." sqref="D14:H14">
      <formula1>5</formula1>
      <formula2>30</formula2>
    </dataValidation>
    <dataValidation type="whole" operator="greaterThanOrEqual" allowBlank="1" showInputMessage="1" showErrorMessage="1" errorTitle="Klaida!" error="Anksčiausi" sqref="D15:H15">
      <formula1>2016</formula1>
    </dataValidation>
  </dataValidations>
  <pageMargins left="0.74791666666666667" right="0.74791666666666667" top="0.75972222222222219" bottom="0.52013888888888893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F6"/>
  <sheetViews>
    <sheetView workbookViewId="0">
      <selection activeCell="I13" sqref="I13"/>
    </sheetView>
  </sheetViews>
  <sheetFormatPr defaultColWidth="8.85546875" defaultRowHeight="12.75" x14ac:dyDescent="0.2"/>
  <sheetData>
    <row r="6" spans="6:6" x14ac:dyDescent="0.2">
      <c r="F6" s="17" t="s">
        <v>33</v>
      </c>
    </row>
  </sheetData>
  <phoneticPr fontId="7" type="noConversion"/>
  <dataValidations count="1">
    <dataValidation type="list" allowBlank="1" showInputMessage="1" showErrorMessage="1" sqref="C6">
      <formula1>$F$6:$F$7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C43" sqref="C43"/>
    </sheetView>
  </sheetViews>
  <sheetFormatPr defaultColWidth="11.42578125" defaultRowHeight="12.75" x14ac:dyDescent="0.2"/>
  <cols>
    <col min="1" max="1" width="18.7109375" customWidth="1"/>
    <col min="2" max="2" width="22.28515625" customWidth="1"/>
  </cols>
  <sheetData>
    <row r="1" spans="1:9" ht="15.75" x14ac:dyDescent="0.25">
      <c r="A1" s="1"/>
      <c r="B1" s="2" t="s">
        <v>20</v>
      </c>
      <c r="C1" s="1"/>
      <c r="D1" s="1"/>
      <c r="E1" s="1"/>
      <c r="F1" s="1"/>
      <c r="G1" s="1"/>
      <c r="H1" s="1"/>
      <c r="I1" s="1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4"/>
    </row>
    <row r="3" spans="1:9" ht="15.75" x14ac:dyDescent="0.25">
      <c r="A3" s="71" t="s">
        <v>21</v>
      </c>
      <c r="B3" s="71"/>
      <c r="C3" s="71" t="s">
        <v>22</v>
      </c>
      <c r="D3" s="71"/>
      <c r="E3" s="71"/>
      <c r="F3" s="71"/>
      <c r="G3" s="71"/>
      <c r="H3" s="71"/>
      <c r="I3" s="71"/>
    </row>
    <row r="4" spans="1:9" ht="15.75" x14ac:dyDescent="0.25">
      <c r="A4" s="70">
        <f>+Skaičiavimai!D14</f>
        <v>0</v>
      </c>
      <c r="B4" s="70"/>
      <c r="C4" s="64"/>
      <c r="D4" s="64"/>
      <c r="E4" s="64"/>
      <c r="F4" s="64"/>
      <c r="G4" s="64"/>
      <c r="H4" s="64"/>
      <c r="I4" s="64"/>
    </row>
    <row r="5" spans="1:9" ht="15.75" x14ac:dyDescent="0.25">
      <c r="A5" s="71" t="s">
        <v>23</v>
      </c>
      <c r="B5" s="71"/>
      <c r="C5" s="71" t="s">
        <v>24</v>
      </c>
      <c r="D5" s="71"/>
      <c r="E5" s="71"/>
      <c r="F5" s="71"/>
      <c r="G5" s="71"/>
      <c r="H5" s="71"/>
      <c r="I5" s="71"/>
    </row>
    <row r="6" spans="1:9" ht="15.75" x14ac:dyDescent="0.25">
      <c r="A6" s="72">
        <f>+Skaičiavimai!D16</f>
        <v>0</v>
      </c>
      <c r="B6" s="72"/>
      <c r="C6" s="64"/>
      <c r="D6" s="64"/>
      <c r="E6" s="64"/>
      <c r="F6" s="64"/>
      <c r="G6" s="64"/>
      <c r="H6" s="64"/>
      <c r="I6" s="64"/>
    </row>
    <row r="7" spans="1:9" ht="15.75" x14ac:dyDescent="0.25">
      <c r="A7" s="71" t="s">
        <v>8</v>
      </c>
      <c r="B7" s="71"/>
      <c r="C7" s="71" t="s">
        <v>25</v>
      </c>
      <c r="D7" s="71"/>
      <c r="E7" s="71"/>
      <c r="F7" s="71"/>
      <c r="G7" s="71"/>
      <c r="H7" s="71"/>
      <c r="I7" s="71"/>
    </row>
    <row r="8" spans="1:9" ht="15.75" x14ac:dyDescent="0.25">
      <c r="A8" s="70">
        <f>SUM(Skaičiavimai!D24:AG24)</f>
        <v>0</v>
      </c>
      <c r="B8" s="70"/>
      <c r="C8" s="64"/>
      <c r="D8" s="64"/>
      <c r="E8" s="64"/>
      <c r="F8" s="64"/>
      <c r="G8" s="64"/>
      <c r="H8" s="64"/>
      <c r="I8" s="64"/>
    </row>
    <row r="9" spans="1:9" ht="15.75" x14ac:dyDescent="0.25">
      <c r="A9" s="70">
        <f>SUM(Skaičiavimai!D25:AG25)</f>
        <v>0</v>
      </c>
      <c r="B9" s="70"/>
      <c r="C9" s="64"/>
      <c r="D9" s="64"/>
      <c r="E9" s="64"/>
      <c r="F9" s="64"/>
      <c r="G9" s="64"/>
      <c r="H9" s="64"/>
      <c r="I9" s="64"/>
    </row>
    <row r="10" spans="1:9" ht="15.75" x14ac:dyDescent="0.25">
      <c r="A10" s="65" t="s">
        <v>26</v>
      </c>
      <c r="B10" s="65"/>
      <c r="C10" s="66" t="s">
        <v>27</v>
      </c>
      <c r="D10" s="66"/>
      <c r="E10" s="66"/>
      <c r="F10" s="66"/>
      <c r="G10" s="66"/>
      <c r="H10" s="66"/>
      <c r="I10" s="66"/>
    </row>
    <row r="11" spans="1:9" ht="15.75" x14ac:dyDescent="0.25">
      <c r="A11" s="70">
        <f>+Skaičiavimai!C27</f>
        <v>0</v>
      </c>
      <c r="B11" s="70"/>
      <c r="C11" s="64"/>
      <c r="D11" s="64"/>
      <c r="E11" s="64"/>
      <c r="F11" s="64"/>
      <c r="G11" s="64"/>
      <c r="H11" s="64"/>
      <c r="I11" s="64"/>
    </row>
    <row r="12" spans="1:9" ht="15.75" x14ac:dyDescent="0.25">
      <c r="A12" s="70">
        <f>+Skaičiavimai!C28</f>
        <v>0</v>
      </c>
      <c r="B12" s="70"/>
      <c r="C12" s="64"/>
      <c r="D12" s="64"/>
      <c r="E12" s="64"/>
      <c r="F12" s="64"/>
      <c r="G12" s="64"/>
      <c r="H12" s="64"/>
      <c r="I12" s="64"/>
    </row>
    <row r="13" spans="1:9" ht="15.75" x14ac:dyDescent="0.25">
      <c r="A13" s="70">
        <f>+Skaičiavimai!C29</f>
        <v>0</v>
      </c>
      <c r="B13" s="70"/>
      <c r="C13" s="64"/>
      <c r="D13" s="64"/>
      <c r="E13" s="64"/>
      <c r="F13" s="64"/>
      <c r="G13" s="64"/>
      <c r="H13" s="64"/>
      <c r="I13" s="64"/>
    </row>
    <row r="14" spans="1:9" ht="15.75" x14ac:dyDescent="0.25">
      <c r="A14" s="70">
        <f>+Skaičiavimai!C30</f>
        <v>0</v>
      </c>
      <c r="B14" s="70"/>
      <c r="C14" s="64"/>
      <c r="D14" s="64"/>
      <c r="E14" s="64"/>
      <c r="F14" s="64"/>
      <c r="G14" s="64"/>
      <c r="H14" s="64"/>
      <c r="I14" s="64"/>
    </row>
    <row r="15" spans="1:9" ht="15.75" x14ac:dyDescent="0.25">
      <c r="A15" s="70">
        <f>+Skaičiavimai!C31</f>
        <v>0</v>
      </c>
      <c r="B15" s="70"/>
      <c r="C15" s="64"/>
      <c r="D15" s="64"/>
      <c r="E15" s="64"/>
      <c r="F15" s="64"/>
      <c r="G15" s="64"/>
      <c r="H15" s="64"/>
      <c r="I15" s="64"/>
    </row>
    <row r="16" spans="1:9" ht="15.75" x14ac:dyDescent="0.25">
      <c r="A16" s="70">
        <f>+Skaičiavimai!C32</f>
        <v>0</v>
      </c>
      <c r="B16" s="70"/>
      <c r="C16" s="64"/>
      <c r="D16" s="64"/>
      <c r="E16" s="64"/>
      <c r="F16" s="64"/>
      <c r="G16" s="64"/>
      <c r="H16" s="64"/>
      <c r="I16" s="64"/>
    </row>
    <row r="17" spans="1:9" ht="15.75" x14ac:dyDescent="0.25">
      <c r="A17" s="70">
        <f>+Skaičiavimai!C33</f>
        <v>0</v>
      </c>
      <c r="B17" s="70"/>
      <c r="C17" s="64"/>
      <c r="D17" s="64"/>
      <c r="E17" s="64"/>
      <c r="F17" s="64"/>
      <c r="G17" s="64"/>
      <c r="H17" s="64"/>
      <c r="I17" s="64"/>
    </row>
    <row r="18" spans="1:9" ht="15.75" x14ac:dyDescent="0.25">
      <c r="A18" s="70">
        <f>+Skaičiavimai!C34</f>
        <v>0</v>
      </c>
      <c r="B18" s="70"/>
      <c r="C18" s="64"/>
      <c r="D18" s="64"/>
      <c r="E18" s="64"/>
      <c r="F18" s="64"/>
      <c r="G18" s="64"/>
      <c r="H18" s="64"/>
      <c r="I18" s="64"/>
    </row>
    <row r="19" spans="1:9" ht="15.75" x14ac:dyDescent="0.25">
      <c r="A19" s="70">
        <f>+Skaičiavimai!C35</f>
        <v>0</v>
      </c>
      <c r="B19" s="70"/>
      <c r="C19" s="64"/>
      <c r="D19" s="64"/>
      <c r="E19" s="64"/>
      <c r="F19" s="64"/>
      <c r="G19" s="64"/>
      <c r="H19" s="64"/>
      <c r="I19" s="64"/>
    </row>
    <row r="20" spans="1:9" ht="15.75" x14ac:dyDescent="0.25">
      <c r="A20" s="70">
        <f>+Skaičiavimai!C36</f>
        <v>0</v>
      </c>
      <c r="B20" s="70"/>
      <c r="C20" s="64"/>
      <c r="D20" s="64"/>
      <c r="E20" s="64"/>
      <c r="F20" s="64"/>
      <c r="G20" s="64"/>
      <c r="H20" s="64"/>
      <c r="I20" s="64"/>
    </row>
    <row r="21" spans="1:9" ht="15.75" x14ac:dyDescent="0.25">
      <c r="A21" s="65" t="s">
        <v>28</v>
      </c>
      <c r="B21" s="65"/>
      <c r="C21" s="66" t="s">
        <v>29</v>
      </c>
      <c r="D21" s="66"/>
      <c r="E21" s="66"/>
      <c r="F21" s="66"/>
      <c r="G21" s="66"/>
      <c r="H21" s="66"/>
      <c r="I21" s="66"/>
    </row>
    <row r="22" spans="1:9" ht="15.75" x14ac:dyDescent="0.25">
      <c r="A22" s="70">
        <f>+Skaičiavimai!C38</f>
        <v>0</v>
      </c>
      <c r="B22" s="70"/>
      <c r="C22" s="64"/>
      <c r="D22" s="64"/>
      <c r="E22" s="64"/>
      <c r="F22" s="64"/>
      <c r="G22" s="64"/>
      <c r="H22" s="64"/>
      <c r="I22" s="64"/>
    </row>
    <row r="23" spans="1:9" ht="15.75" x14ac:dyDescent="0.25">
      <c r="A23" s="70">
        <f>+Skaičiavimai!C39</f>
        <v>0</v>
      </c>
      <c r="B23" s="70"/>
      <c r="C23" s="64"/>
      <c r="D23" s="64"/>
      <c r="E23" s="64"/>
      <c r="F23" s="64"/>
      <c r="G23" s="64"/>
      <c r="H23" s="64"/>
      <c r="I23" s="64"/>
    </row>
    <row r="24" spans="1:9" ht="15.75" x14ac:dyDescent="0.25">
      <c r="A24" s="70">
        <f>+Skaičiavimai!C40</f>
        <v>0</v>
      </c>
      <c r="B24" s="70"/>
      <c r="C24" s="64"/>
      <c r="D24" s="64"/>
      <c r="E24" s="64"/>
      <c r="F24" s="64"/>
      <c r="G24" s="64"/>
      <c r="H24" s="64"/>
      <c r="I24" s="64"/>
    </row>
    <row r="25" spans="1:9" ht="15.75" x14ac:dyDescent="0.25">
      <c r="A25" s="70">
        <f>+Skaičiavimai!C41</f>
        <v>0</v>
      </c>
      <c r="B25" s="70"/>
      <c r="C25" s="64"/>
      <c r="D25" s="64"/>
      <c r="E25" s="64"/>
      <c r="F25" s="64"/>
      <c r="G25" s="64"/>
      <c r="H25" s="64"/>
      <c r="I25" s="64"/>
    </row>
    <row r="26" spans="1:9" ht="15.75" x14ac:dyDescent="0.25">
      <c r="A26" s="70">
        <f>+Skaičiavimai!C42</f>
        <v>0</v>
      </c>
      <c r="B26" s="70"/>
      <c r="C26" s="64"/>
      <c r="D26" s="64"/>
      <c r="E26" s="64"/>
      <c r="F26" s="64"/>
      <c r="G26" s="64"/>
      <c r="H26" s="64"/>
      <c r="I26" s="64"/>
    </row>
    <row r="27" spans="1:9" ht="15.75" x14ac:dyDescent="0.25">
      <c r="A27" s="70">
        <f>+Skaičiavimai!C43</f>
        <v>0</v>
      </c>
      <c r="B27" s="70"/>
      <c r="C27" s="64"/>
      <c r="D27" s="64"/>
      <c r="E27" s="64"/>
      <c r="F27" s="64"/>
      <c r="G27" s="64"/>
      <c r="H27" s="64"/>
      <c r="I27" s="64"/>
    </row>
    <row r="28" spans="1:9" ht="15.75" x14ac:dyDescent="0.25">
      <c r="A28" s="70">
        <f>+Skaičiavimai!C44</f>
        <v>0</v>
      </c>
      <c r="B28" s="70"/>
      <c r="C28" s="64"/>
      <c r="D28" s="64"/>
      <c r="E28" s="64"/>
      <c r="F28" s="64"/>
      <c r="G28" s="64"/>
      <c r="H28" s="64"/>
      <c r="I28" s="64"/>
    </row>
    <row r="29" spans="1:9" ht="15.75" x14ac:dyDescent="0.25">
      <c r="A29" s="70">
        <f>+Skaičiavimai!C45</f>
        <v>0</v>
      </c>
      <c r="B29" s="70"/>
      <c r="C29" s="64"/>
      <c r="D29" s="64"/>
      <c r="E29" s="64"/>
      <c r="F29" s="64"/>
      <c r="G29" s="64"/>
      <c r="H29" s="64"/>
      <c r="I29" s="64"/>
    </row>
    <row r="30" spans="1:9" ht="15.75" x14ac:dyDescent="0.25">
      <c r="A30" s="70">
        <f>+Skaičiavimai!C46</f>
        <v>0</v>
      </c>
      <c r="B30" s="70"/>
      <c r="C30" s="64"/>
      <c r="D30" s="64"/>
      <c r="E30" s="64"/>
      <c r="F30" s="64"/>
      <c r="G30" s="64"/>
      <c r="H30" s="64"/>
      <c r="I30" s="64"/>
    </row>
    <row r="31" spans="1:9" ht="15.75" x14ac:dyDescent="0.25">
      <c r="A31" s="70">
        <f>+Skaičiavimai!C47</f>
        <v>0</v>
      </c>
      <c r="B31" s="70"/>
      <c r="C31" s="64"/>
      <c r="D31" s="64"/>
      <c r="E31" s="64"/>
      <c r="F31" s="64"/>
      <c r="G31" s="64"/>
      <c r="H31" s="64"/>
      <c r="I31" s="64"/>
    </row>
    <row r="32" spans="1:9" ht="15.75" x14ac:dyDescent="0.25">
      <c r="A32" s="65" t="s">
        <v>30</v>
      </c>
      <c r="B32" s="65"/>
      <c r="C32" s="66" t="s">
        <v>31</v>
      </c>
      <c r="D32" s="66"/>
      <c r="E32" s="66"/>
      <c r="F32" s="66"/>
      <c r="G32" s="66"/>
      <c r="H32" s="66"/>
      <c r="I32" s="66"/>
    </row>
    <row r="33" spans="1:9" ht="15.75" x14ac:dyDescent="0.25">
      <c r="A33" s="68">
        <f>+Skaičiavimai!D49</f>
        <v>0</v>
      </c>
      <c r="B33" s="69"/>
      <c r="C33" s="64"/>
      <c r="D33" s="64"/>
      <c r="E33" s="64"/>
      <c r="F33" s="64"/>
      <c r="G33" s="64"/>
      <c r="H33" s="64"/>
      <c r="I33" s="64"/>
    </row>
    <row r="34" spans="1:9" ht="15.75" x14ac:dyDescent="0.25">
      <c r="A34" s="67" t="s">
        <v>67</v>
      </c>
      <c r="B34" s="65"/>
      <c r="C34" s="66" t="s">
        <v>63</v>
      </c>
      <c r="D34" s="66"/>
      <c r="E34" s="66"/>
      <c r="F34" s="66"/>
      <c r="G34" s="66"/>
      <c r="H34" s="66"/>
      <c r="I34" s="66"/>
    </row>
    <row r="35" spans="1:9" ht="15.75" x14ac:dyDescent="0.25">
      <c r="A35" s="68"/>
      <c r="B35" s="69"/>
      <c r="C35" s="64"/>
      <c r="D35" s="64"/>
      <c r="E35" s="64"/>
      <c r="F35" s="64"/>
      <c r="G35" s="64"/>
      <c r="H35" s="64"/>
      <c r="I35" s="64"/>
    </row>
  </sheetData>
  <mergeCells count="66">
    <mergeCell ref="A16:B16"/>
    <mergeCell ref="C31:I31"/>
    <mergeCell ref="A23:B23"/>
    <mergeCell ref="C23:I23"/>
    <mergeCell ref="A28:B28"/>
    <mergeCell ref="C28:I28"/>
    <mergeCell ref="A20:B20"/>
    <mergeCell ref="A29:B29"/>
    <mergeCell ref="C29:I29"/>
    <mergeCell ref="A22:B22"/>
    <mergeCell ref="C22:I22"/>
    <mergeCell ref="A27:B27"/>
    <mergeCell ref="C27:I27"/>
    <mergeCell ref="A30:B30"/>
    <mergeCell ref="C30:I30"/>
    <mergeCell ref="C16:I16"/>
    <mergeCell ref="A7:B7"/>
    <mergeCell ref="C7:I7"/>
    <mergeCell ref="A11:B11"/>
    <mergeCell ref="C11:I11"/>
    <mergeCell ref="A12:B12"/>
    <mergeCell ref="C13:I13"/>
    <mergeCell ref="A13:B13"/>
    <mergeCell ref="C8:I8"/>
    <mergeCell ref="A14:B14"/>
    <mergeCell ref="C14:I14"/>
    <mergeCell ref="A15:B15"/>
    <mergeCell ref="C15:I15"/>
    <mergeCell ref="A3:B3"/>
    <mergeCell ref="C3:I3"/>
    <mergeCell ref="A4:B4"/>
    <mergeCell ref="C4:I4"/>
    <mergeCell ref="A5:B5"/>
    <mergeCell ref="C5:I5"/>
    <mergeCell ref="A6:B6"/>
    <mergeCell ref="C6:I6"/>
    <mergeCell ref="C12:I12"/>
    <mergeCell ref="A9:B9"/>
    <mergeCell ref="C9:I9"/>
    <mergeCell ref="A10:B10"/>
    <mergeCell ref="C10:I10"/>
    <mergeCell ref="A8:B8"/>
    <mergeCell ref="A35:B35"/>
    <mergeCell ref="C35:I35"/>
    <mergeCell ref="A17:B17"/>
    <mergeCell ref="C17:I17"/>
    <mergeCell ref="A18:B18"/>
    <mergeCell ref="C18:I18"/>
    <mergeCell ref="A19:B19"/>
    <mergeCell ref="C19:I19"/>
    <mergeCell ref="A25:B25"/>
    <mergeCell ref="C25:I25"/>
    <mergeCell ref="A26:B26"/>
    <mergeCell ref="C26:I26"/>
    <mergeCell ref="A24:B24"/>
    <mergeCell ref="C24:I24"/>
    <mergeCell ref="A32:B32"/>
    <mergeCell ref="C32:I32"/>
    <mergeCell ref="C20:I20"/>
    <mergeCell ref="A21:B21"/>
    <mergeCell ref="C21:I21"/>
    <mergeCell ref="A34:B34"/>
    <mergeCell ref="C34:I34"/>
    <mergeCell ref="A33:B33"/>
    <mergeCell ref="C33:I33"/>
    <mergeCell ref="A31:B31"/>
  </mergeCells>
  <phoneticPr fontId="7" type="noConversion"/>
  <conditionalFormatting sqref="A33">
    <cfRule type="expression" dxfId="3" priority="6" stopIfTrue="1">
      <formula>AND($D$12&lt;6,SUM(H33:AA51)&gt;0)</formula>
    </cfRule>
  </conditionalFormatting>
  <conditionalFormatting sqref="A4 A6 A8:A9 A11:A20">
    <cfRule type="expression" dxfId="2" priority="10" stopIfTrue="1">
      <formula>AND($D$12&lt;6,SUM(H4:AA34)&gt;0)</formula>
    </cfRule>
  </conditionalFormatting>
  <conditionalFormatting sqref="A35">
    <cfRule type="expression" dxfId="1" priority="5" stopIfTrue="1">
      <formula>AND($D$12&lt;6,SUM(H35:AA53)&gt;0)</formula>
    </cfRule>
  </conditionalFormatting>
  <conditionalFormatting sqref="A22:A31">
    <cfRule type="expression" dxfId="0" priority="1" stopIfTrue="1">
      <formula>AND($D$12&lt;6,SUM(H22:AA52)&gt;0)</formula>
    </cfRule>
  </conditionalFormatting>
  <pageMargins left="0.94488188976377963" right="0.74803149606299213" top="0.39370078740157483" bottom="0.39370078740157483" header="0.51181102362204722" footer="0.51181102362204722"/>
  <pageSetup paperSize="9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Skaičiavimai</vt:lpstr>
      <vt:lpstr>Duomenys</vt:lpstr>
      <vt:lpstr>Prielaidos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Sarunas</dc:creator>
  <cp:lastModifiedBy>admin</cp:lastModifiedBy>
  <cp:lastPrinted>2016-12-01T14:19:53Z</cp:lastPrinted>
  <dcterms:created xsi:type="dcterms:W3CDTF">2012-09-20T11:46:54Z</dcterms:created>
  <dcterms:modified xsi:type="dcterms:W3CDTF">2017-12-14T11:35:29Z</dcterms:modified>
</cp:coreProperties>
</file>