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14385" windowHeight="4095"/>
  </bookViews>
  <sheets>
    <sheet name="Sheet1" sheetId="1" r:id="rId1"/>
    <sheet name="Lapas1" sheetId="2"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B15" i="1"/>
  <c r="F14" i="1"/>
  <c r="B9" i="1"/>
  <c r="B12" i="1"/>
  <c r="B19" i="1"/>
  <c r="F15" i="1" l="1"/>
  <c r="F8" i="1"/>
  <c r="F7" i="1"/>
  <c r="F9" i="1" s="1"/>
  <c r="F18" i="1" l="1"/>
  <c r="F11" i="1"/>
  <c r="F12" i="1" l="1"/>
  <c r="F19" i="1"/>
  <c r="F20" i="1" l="1"/>
  <c r="F21" i="1" s="1"/>
  <c r="F22" i="1" s="1"/>
</calcChain>
</file>

<file path=xl/sharedStrings.xml><?xml version="1.0" encoding="utf-8"?>
<sst xmlns="http://schemas.openxmlformats.org/spreadsheetml/2006/main" count="81" uniqueCount="69">
  <si>
    <t>Veiklų (darbų kainų) žiniaraštis</t>
  </si>
  <si>
    <t>Eil. Nr.</t>
  </si>
  <si>
    <t>Pozicijos</t>
  </si>
  <si>
    <t>Mato vnt.</t>
  </si>
  <si>
    <t>Pagal sutartį</t>
  </si>
  <si>
    <t>Kiekis</t>
  </si>
  <si>
    <t>Vnt. kaina be PVM, Eur</t>
  </si>
  <si>
    <t>Suma, Eur</t>
  </si>
  <si>
    <t>1.</t>
  </si>
  <si>
    <t>Bendroji dalis (SŽ-01)</t>
  </si>
  <si>
    <t>1.1</t>
  </si>
  <si>
    <t>kompl.</t>
  </si>
  <si>
    <t>1.2</t>
  </si>
  <si>
    <t/>
  </si>
  <si>
    <t>2.</t>
  </si>
  <si>
    <t>2.1</t>
  </si>
  <si>
    <t>3.</t>
  </si>
  <si>
    <t>3.1</t>
  </si>
  <si>
    <t>3.2</t>
  </si>
  <si>
    <t>VISO DARBAMS be PVM</t>
  </si>
  <si>
    <t>PVM</t>
  </si>
  <si>
    <t>VISO su PVM</t>
  </si>
  <si>
    <t>Pastaba:</t>
  </si>
  <si>
    <t xml:space="preserve">(Tiekėjo arba jo įgalioto asmens pareigos) </t>
  </si>
  <si>
    <t>(parašas)</t>
  </si>
  <si>
    <t>(Vardas, pavardė)</t>
  </si>
  <si>
    <t>IŠORĖS ELEKTROS TINKLAI</t>
  </si>
  <si>
    <t>1.1. Papuošimų kronšteinų demontavimas vnt 49,0</t>
  </si>
  <si>
    <t>1.2. Išorės apšvietimo šviestuvų demontavimas vnt 278</t>
  </si>
  <si>
    <t>1.3. Reguliavimo blokelių šviestuvuose</t>
  </si>
  <si>
    <t>demontavimas</t>
  </si>
  <si>
    <t>vnt 18</t>
  </si>
  <si>
    <t>1.4. Šaligatvių asfaltbetonio išardymas m² 33,0</t>
  </si>
  <si>
    <t>1.5. 0,38 kV vienstiebės atramos demontavimas vnt 268</t>
  </si>
  <si>
    <t>1.6. Apšvietimo atramų demontavimas vnt 217</t>
  </si>
  <si>
    <t>1.7. Valdymo ir reguliavimo spintos</t>
  </si>
  <si>
    <t>permontavimas</t>
  </si>
  <si>
    <t>vnt 4</t>
  </si>
  <si>
    <t>1.8. Tranšėjų kasimas rankiniu būdu 1-2</t>
  </si>
  <si>
    <t>kabeliams I-II grupės grunte iki 1 m gylio</t>
  </si>
  <si>
    <t>m 948,0</t>
  </si>
  <si>
    <t>1.9. Tranšėjų užpylimas rankiniu būdu 1-2</t>
  </si>
  <si>
    <t>kabeliams I-II grupės grunte</t>
  </si>
  <si>
    <t>1.10. Tranšėjų 1m gylio 1-2 kabeliams kasimas</t>
  </si>
  <si>
    <t>0,25 m³ talpos kaušu ekskavatoriais I-II</t>
  </si>
  <si>
    <t>grupės grunte</t>
  </si>
  <si>
    <t>m 8530,0</t>
  </si>
  <si>
    <t>1.11. Tranšėjų 1m gylio 1-2 kabeliams užpylimas</t>
  </si>
  <si>
    <t>buldozeriais I-II grupės grunte iš sankasos.</t>
  </si>
  <si>
    <t>1.12. Polietileninių 100 mm skersmens vamzdžių</t>
  </si>
  <si>
    <t>paklojimas</t>
  </si>
  <si>
    <t>m 9479,0</t>
  </si>
  <si>
    <t>1.13. Kabelio tiesimas vamzdžiuose, blokuose ir</t>
  </si>
  <si>
    <t>pan., kai kabelio masė iki 1 kg.</t>
  </si>
  <si>
    <t>m 99460</t>
  </si>
  <si>
    <t>*-</t>
  </si>
  <si>
    <t>įskaitant įrangą, montavimo/instaliavimo, bandymų atlikimo darbus, duomenų perdavimo linijas.</t>
  </si>
  <si>
    <t>Projektavimo darbai</t>
  </si>
  <si>
    <t>2. Neleidžiama Tiekėjams savarankiškai papildyti žiniaraštį naujomis eilutėmis ar kitaip keisti/koreguoti pateikiamą žiniaraštį.</t>
  </si>
  <si>
    <t xml:space="preserve">1. Tiekėjas privalo užpildyti visas aukščiau nurodytas lentelės grafas. </t>
  </si>
  <si>
    <t>ESAMO GRIOVIO S-2-4 IR VANDENTIEKIO TINKLO, KRETAINIO G., KLAIPĖDOS LEZ TERITORIJOJE, REKONSTRUKCIJOS DARBAI</t>
  </si>
  <si>
    <t>Išpildomoji dokumentacija ir kadastriniai matavimai</t>
  </si>
  <si>
    <t xml:space="preserve"> Vandentiekio tinklai (SŽ-02)</t>
  </si>
  <si>
    <t>Drenažo tinklai (SŽ-03)</t>
  </si>
  <si>
    <t>Griovys (SŽ-04)</t>
  </si>
  <si>
    <t xml:space="preserve">Naujos vagos formavimas (įskaitant, bet neapsiribojant, grunto kasimas, duobių kasimas, griovio dugno ir šlaitų planiravimas) </t>
  </si>
  <si>
    <t xml:space="preserve">Senos vagos užpylimas  (įskaitant, bet neapsiribojant, grunto transportavimas, tranšėjų, iškasų ir duobių užpylimas, grunto tankinimas) </t>
  </si>
  <si>
    <t>VANDENTIEKIO TINKLŲ statyba apima visus vamzdynų montavimo, demontavimo, žemės kasimo darbus, užpylimą smėliu, gruntinio vandens pažeminimą (jei reikia), gerbūvio ir dangų atstatymo darbus, tranšėjų išramstymą, esamų komunikacijų pakabinimą, smėlio pagrindo po vamzdžiais įrengimą, apsauginių dėklų įrengimą tam reikalingose vietose pagal STR, betoninių atramų įrengimą, bei vamzdyno užpylimą ir grunto sutankinimą. Taip pat vandentiekio vamzdžius, sujungimo fasonines dalis, sklendes, apsauginę, reguliuojamąją, uždaromąją ir kitą tinklui priklausančią armatūra bei atramas jai, antžeminius priešgaisrinius hidrantus, slėgio reguliavimo įrangą, šulinius, kameras, įvadų atšakas (komplekte) iki gyventojų sklypų ribų (jeigu reikia), komunikacijų nužymėjimo ženklus, vandentiekio vamzdynų bandymus ir dezinfekavimą</t>
  </si>
  <si>
    <t>DRENAŽO TINKLŲ statyba apima visus vamzdynų montavimo, demontavimo, žemės kasimo darbus, žiotis, užpylimą, drenažo kilimą, stulpelius, gerbūvio ir dangų atstatymo darbus, užpylimą ir grunto sutankinimą. Taip pat dalis, priklausančią armatūrą bei atramas jai, medžiagas, šulinius, makrofleksą ir pan.</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</si>
</sst>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family val="2"/>
      <scheme val="minor"/>
    </font>
    <font>
      <b/>
      <sz val="11"/>
      <color indexed="8"/>
      <name val="Times New Roman"/>
      <family val="1"/>
      <charset val="186"/>
    </font>
    <font>
      <b/>
      <sz val="14"/>
      <color indexed="8"/>
      <name val="Times New Roman"/>
      <family val="1"/>
      <charset val="186"/>
    </font>
    <font>
      <sz val="10"/>
      <name val="Arial"/>
      <family val="2"/>
      <charset val="186"/>
    </font>
    <font>
      <b/>
      <sz val="12"/>
      <name val="Times New Roman"/>
      <family val="1"/>
      <charset val="186"/>
    </font>
    <font>
      <b/>
      <sz val="11"/>
      <name val="Times New Roman"/>
      <family val="1"/>
      <charset val="186"/>
    </font>
    <font>
      <b/>
      <sz val="10"/>
      <name val="Times New Roman"/>
      <family val="1"/>
      <charset val="186"/>
    </font>
    <font>
      <sz val="10"/>
      <name val="Times New Roman"/>
      <family val="1"/>
      <charset val="186"/>
    </font>
    <font>
      <b/>
      <sz val="12"/>
      <name val="Times New Roman"/>
      <family val="1"/>
    </font>
    <font>
      <b/>
      <sz val="11"/>
      <name val="Times New Roman"/>
      <family val="1"/>
    </font>
    <font>
      <sz val="11"/>
      <color theme="1"/>
      <name val="Times New Roman"/>
      <family val="1"/>
      <charset val="186"/>
    </font>
    <font>
      <i/>
      <sz val="11"/>
      <color theme="1"/>
      <name val="Times New Roman"/>
      <family val="1"/>
      <charset val="186"/>
    </font>
    <font>
      <b/>
      <i/>
      <sz val="11"/>
      <color theme="1"/>
      <name val="Times New Roman"/>
      <family val="1"/>
      <charset val="186"/>
    </font>
    <font>
      <i/>
      <sz val="11"/>
      <name val="Times New Roman"/>
      <family val="1"/>
      <charset val="186"/>
    </font>
    <font>
      <sz val="10"/>
      <color theme="1"/>
      <name val="TimesNewRomanPSMT"/>
      <charset val="186"/>
    </font>
    <font>
      <i/>
      <sz val="11"/>
      <color theme="1"/>
      <name val="Times"/>
      <family val="1"/>
    </font>
    <font>
      <i/>
      <sz val="8"/>
      <color theme="1"/>
      <name val="Calibri"/>
      <family val="2"/>
      <charset val="186"/>
      <scheme val="minor"/>
    </font>
  </fonts>
  <fills count="6">
    <fill>
      <patternFill patternType="none"/>
    </fill>
    <fill>
      <patternFill patternType="gray125"/>
    </fill>
    <fill>
      <patternFill patternType="solid">
        <fgColor indexed="44"/>
        <bgColor indexed="41"/>
      </patternFill>
    </fill>
    <fill>
      <patternFill patternType="solid">
        <fgColor indexed="26"/>
        <bgColor indexed="43"/>
      </patternFill>
    </fill>
    <fill>
      <patternFill patternType="solid">
        <fgColor theme="0"/>
        <bgColor indexed="43"/>
      </patternFill>
    </fill>
    <fill>
      <patternFill patternType="solid">
        <fgColor rgb="FFFFFFCC"/>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style="medium">
        <color indexed="8"/>
      </top>
      <bottom style="medium">
        <color indexed="8"/>
      </bottom>
      <diagonal/>
    </border>
    <border>
      <left style="medium">
        <color indexed="64"/>
      </left>
      <right style="thin">
        <color indexed="8"/>
      </right>
      <top/>
      <bottom style="medium">
        <color indexed="64"/>
      </bottom>
      <diagonal/>
    </border>
    <border>
      <left style="thin">
        <color indexed="8"/>
      </left>
      <right style="medium">
        <color indexed="64"/>
      </right>
      <top style="medium">
        <color indexed="8"/>
      </top>
      <bottom style="medium">
        <color indexed="64"/>
      </bottom>
      <diagonal/>
    </border>
    <border>
      <left style="thin">
        <color indexed="8"/>
      </left>
      <right style="thin">
        <color indexed="8"/>
      </right>
      <top/>
      <bottom/>
      <diagonal/>
    </border>
    <border>
      <left style="thin">
        <color indexed="8"/>
      </left>
      <right style="medium">
        <color indexed="64"/>
      </right>
      <top/>
      <bottom/>
      <diagonal/>
    </border>
    <border>
      <left/>
      <right/>
      <top style="medium">
        <color indexed="64"/>
      </top>
      <bottom/>
      <diagonal/>
    </border>
    <border>
      <left style="medium">
        <color indexed="64"/>
      </left>
      <right/>
      <top/>
      <bottom style="thin">
        <color indexed="8"/>
      </bottom>
      <diagonal/>
    </border>
  </borders>
  <cellStyleXfs count="3">
    <xf numFmtId="0" fontId="0" fillId="0" borderId="0"/>
    <xf numFmtId="0" fontId="3" fillId="0" borderId="0"/>
    <xf numFmtId="0" fontId="3" fillId="0" borderId="0"/>
  </cellStyleXfs>
  <cellXfs count="83">
    <xf numFmtId="0" fontId="0" fillId="0" borderId="0" xfId="0"/>
    <xf numFmtId="0" fontId="0" fillId="0" borderId="0" xfId="0"/>
    <xf numFmtId="0" fontId="1" fillId="0" borderId="9" xfId="0" applyFont="1" applyBorder="1" applyAlignment="1">
      <alignment horizontal="center" vertical="center"/>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6" fillId="3" borderId="14" xfId="1" applyNumberFormat="1" applyFont="1" applyFill="1" applyBorder="1" applyAlignment="1">
      <alignment horizontal="center" vertical="center" wrapText="1"/>
    </xf>
    <xf numFmtId="0" fontId="5" fillId="3" borderId="15" xfId="1" applyFont="1" applyFill="1" applyBorder="1" applyAlignment="1">
      <alignment horizontal="left" vertical="center" wrapText="1"/>
    </xf>
    <xf numFmtId="0" fontId="6" fillId="3" borderId="15" xfId="1" applyFont="1" applyFill="1" applyBorder="1" applyAlignment="1">
      <alignment horizontal="left" vertical="center" wrapText="1"/>
    </xf>
    <xf numFmtId="2" fontId="6" fillId="3" borderId="15" xfId="1" applyNumberFormat="1" applyFont="1" applyFill="1" applyBorder="1" applyAlignment="1">
      <alignment horizontal="left" vertical="center" wrapText="1"/>
    </xf>
    <xf numFmtId="4" fontId="6" fillId="3" borderId="15" xfId="1" applyNumberFormat="1" applyFont="1" applyFill="1" applyBorder="1" applyAlignment="1">
      <alignment horizontal="left" vertical="center" wrapText="1"/>
    </xf>
    <xf numFmtId="4" fontId="6" fillId="3" borderId="16" xfId="1" applyNumberFormat="1" applyFont="1" applyFill="1" applyBorder="1" applyAlignment="1">
      <alignment horizontal="left" vertical="center" wrapText="1"/>
    </xf>
    <xf numFmtId="0" fontId="7" fillId="0" borderId="18" xfId="1" applyFont="1" applyBorder="1" applyAlignment="1">
      <alignment horizontal="left" vertical="center" wrapText="1"/>
    </xf>
    <xf numFmtId="0" fontId="7" fillId="0" borderId="18" xfId="1" applyFont="1" applyBorder="1" applyAlignment="1">
      <alignment horizontal="center" vertical="center" wrapText="1"/>
    </xf>
    <xf numFmtId="9" fontId="7" fillId="0" borderId="18" xfId="1" applyNumberFormat="1" applyFont="1" applyBorder="1" applyAlignment="1">
      <alignment horizontal="right" vertical="center" wrapText="1"/>
    </xf>
    <xf numFmtId="4" fontId="7" fillId="0" borderId="18" xfId="1" applyNumberFormat="1" applyFont="1" applyBorder="1" applyAlignment="1" applyProtection="1">
      <alignment horizontal="right" vertical="center" wrapText="1"/>
      <protection locked="0"/>
    </xf>
    <xf numFmtId="4" fontId="7" fillId="0" borderId="19" xfId="1" applyNumberFormat="1" applyFont="1" applyBorder="1" applyAlignment="1">
      <alignment horizontal="right" vertical="center" wrapText="1"/>
    </xf>
    <xf numFmtId="0" fontId="5" fillId="0" borderId="20" xfId="1" applyNumberFormat="1" applyFont="1" applyBorder="1" applyAlignment="1">
      <alignment horizontal="center" vertical="center" wrapText="1"/>
    </xf>
    <xf numFmtId="0" fontId="5" fillId="0" borderId="21" xfId="1" applyFont="1" applyBorder="1" applyAlignment="1">
      <alignment horizontal="left" vertical="center" wrapText="1"/>
    </xf>
    <xf numFmtId="0" fontId="5" fillId="0" borderId="21" xfId="1" applyFont="1" applyBorder="1" applyAlignment="1">
      <alignment horizontal="center" vertical="center" wrapText="1"/>
    </xf>
    <xf numFmtId="2" fontId="5" fillId="0" borderId="21" xfId="1" applyNumberFormat="1" applyFont="1" applyBorder="1" applyAlignment="1">
      <alignment horizontal="right" vertical="center" wrapText="1"/>
    </xf>
    <xf numFmtId="4" fontId="5" fillId="0" borderId="21" xfId="1" applyNumberFormat="1" applyFont="1" applyBorder="1" applyAlignment="1">
      <alignment horizontal="right" vertical="center" wrapText="1"/>
    </xf>
    <xf numFmtId="0" fontId="6" fillId="3" borderId="23" xfId="1" applyNumberFormat="1" applyFont="1" applyFill="1" applyBorder="1" applyAlignment="1">
      <alignment horizontal="center" vertical="center" wrapText="1"/>
    </xf>
    <xf numFmtId="0" fontId="5" fillId="4" borderId="27" xfId="1" applyFont="1" applyFill="1" applyBorder="1" applyAlignment="1">
      <alignment horizontal="left" vertical="center" wrapText="1"/>
    </xf>
    <xf numFmtId="4" fontId="7" fillId="0" borderId="29" xfId="1" applyNumberFormat="1" applyFont="1" applyBorder="1" applyAlignment="1" applyProtection="1">
      <alignment horizontal="right" vertical="center" wrapText="1"/>
      <protection locked="0"/>
    </xf>
    <xf numFmtId="0" fontId="6" fillId="3" borderId="30" xfId="1" applyNumberFormat="1" applyFont="1" applyFill="1" applyBorder="1" applyAlignment="1">
      <alignment horizontal="center" vertical="center" wrapText="1"/>
    </xf>
    <xf numFmtId="0" fontId="4" fillId="5" borderId="33" xfId="1" applyNumberFormat="1" applyFont="1" applyFill="1" applyBorder="1" applyAlignment="1">
      <alignment horizontal="center" vertical="center" wrapText="1"/>
    </xf>
    <xf numFmtId="0" fontId="8" fillId="5" borderId="34" xfId="1" applyFont="1" applyFill="1" applyBorder="1" applyAlignment="1">
      <alignment horizontal="left" vertical="center" wrapText="1"/>
    </xf>
    <xf numFmtId="0" fontId="8" fillId="5" borderId="34" xfId="1" applyFont="1" applyFill="1" applyBorder="1" applyAlignment="1">
      <alignment horizontal="center" vertical="center" wrapText="1"/>
    </xf>
    <xf numFmtId="2" fontId="8" fillId="5" borderId="34" xfId="1" applyNumberFormat="1" applyFont="1" applyFill="1" applyBorder="1" applyAlignment="1">
      <alignment horizontal="right" vertical="center" wrapText="1"/>
    </xf>
    <xf numFmtId="4" fontId="8" fillId="5" borderId="34" xfId="1" applyNumberFormat="1" applyFont="1" applyFill="1" applyBorder="1" applyAlignment="1">
      <alignment horizontal="right" vertical="center" wrapText="1"/>
    </xf>
    <xf numFmtId="4" fontId="8" fillId="5" borderId="35" xfId="1" applyNumberFormat="1" applyFont="1" applyFill="1" applyBorder="1" applyAlignment="1">
      <alignment vertical="center" wrapText="1"/>
    </xf>
    <xf numFmtId="0" fontId="4" fillId="0" borderId="33" xfId="1" applyNumberFormat="1" applyFont="1" applyBorder="1" applyAlignment="1">
      <alignment horizontal="center" vertical="center" wrapText="1"/>
    </xf>
    <xf numFmtId="0" fontId="8" fillId="0" borderId="34" xfId="1" applyFont="1" applyBorder="1" applyAlignment="1">
      <alignment horizontal="left" vertical="center" wrapText="1"/>
    </xf>
    <xf numFmtId="0" fontId="8" fillId="0" borderId="34" xfId="1" applyFont="1" applyBorder="1" applyAlignment="1">
      <alignment horizontal="center" vertical="center" wrapText="1"/>
    </xf>
    <xf numFmtId="2" fontId="8" fillId="0" borderId="34" xfId="1" applyNumberFormat="1" applyFont="1" applyBorder="1" applyAlignment="1">
      <alignment horizontal="right" vertical="center" wrapText="1"/>
    </xf>
    <xf numFmtId="4" fontId="8" fillId="0" borderId="34" xfId="1" applyNumberFormat="1" applyFont="1" applyBorder="1" applyAlignment="1">
      <alignment vertical="center" wrapText="1"/>
    </xf>
    <xf numFmtId="4" fontId="8" fillId="0" borderId="36" xfId="1" applyNumberFormat="1" applyFont="1" applyBorder="1" applyAlignment="1">
      <alignment horizontal="right" vertical="center" wrapText="1"/>
    </xf>
    <xf numFmtId="0" fontId="4" fillId="0" borderId="37" xfId="1" applyNumberFormat="1" applyFont="1" applyBorder="1" applyAlignment="1">
      <alignment horizontal="center" vertical="center" wrapText="1"/>
    </xf>
    <xf numFmtId="0" fontId="8" fillId="0" borderId="32" xfId="1" applyFont="1" applyBorder="1" applyAlignment="1">
      <alignment horizontal="left" vertical="center" wrapText="1"/>
    </xf>
    <xf numFmtId="0" fontId="8" fillId="0" borderId="32" xfId="1" applyFont="1" applyBorder="1" applyAlignment="1">
      <alignment horizontal="center" vertical="center" wrapText="1"/>
    </xf>
    <xf numFmtId="2" fontId="8" fillId="0" borderId="32" xfId="1" applyNumberFormat="1" applyFont="1" applyBorder="1" applyAlignment="1">
      <alignment horizontal="right" vertical="center" wrapText="1"/>
    </xf>
    <xf numFmtId="4" fontId="8" fillId="0" borderId="32" xfId="1" applyNumberFormat="1" applyFont="1" applyBorder="1" applyAlignment="1">
      <alignment vertical="center" wrapText="1"/>
    </xf>
    <xf numFmtId="4" fontId="8" fillId="0" borderId="38" xfId="1" applyNumberFormat="1" applyFont="1" applyBorder="1" applyAlignment="1">
      <alignment horizontal="right" vertical="center" wrapText="1"/>
    </xf>
    <xf numFmtId="4" fontId="5" fillId="0" borderId="39" xfId="1" applyNumberFormat="1" applyFont="1" applyBorder="1" applyAlignment="1">
      <alignment horizontal="right" vertical="center" wrapText="1"/>
    </xf>
    <xf numFmtId="4" fontId="8" fillId="0" borderId="40" xfId="1" applyNumberFormat="1" applyFont="1" applyBorder="1" applyAlignment="1">
      <alignment vertical="center" wrapText="1"/>
    </xf>
    <xf numFmtId="49" fontId="7" fillId="4" borderId="26" xfId="1" applyNumberFormat="1" applyFont="1" applyFill="1" applyBorder="1" applyAlignment="1">
      <alignment horizontal="center" vertical="center" wrapText="1"/>
    </xf>
    <xf numFmtId="49" fontId="7" fillId="0" borderId="17" xfId="1" applyNumberFormat="1" applyFont="1" applyBorder="1" applyAlignment="1">
      <alignment horizontal="center" vertical="center"/>
    </xf>
    <xf numFmtId="4" fontId="9" fillId="0" borderId="22" xfId="1" applyNumberFormat="1" applyFont="1" applyBorder="1" applyAlignment="1">
      <alignment vertical="center" wrapText="1"/>
    </xf>
    <xf numFmtId="0" fontId="10" fillId="0" borderId="0" xfId="0" applyFont="1"/>
    <xf numFmtId="0" fontId="11" fillId="0" borderId="0" xfId="0" applyFont="1"/>
    <xf numFmtId="0" fontId="12" fillId="0" borderId="0" xfId="0" applyFont="1"/>
    <xf numFmtId="0" fontId="13" fillId="0" borderId="0" xfId="0" applyFont="1"/>
    <xf numFmtId="49" fontId="7" fillId="4" borderId="42" xfId="1" applyNumberFormat="1" applyFont="1" applyFill="1" applyBorder="1" applyAlignment="1">
      <alignment horizontal="center" vertical="center" wrapText="1"/>
    </xf>
    <xf numFmtId="0" fontId="14" fillId="0" borderId="28" xfId="0" applyFont="1" applyBorder="1" applyAlignment="1">
      <alignment wrapText="1"/>
    </xf>
    <xf numFmtId="0" fontId="5" fillId="0" borderId="39" xfId="1" applyFont="1" applyBorder="1" applyAlignment="1">
      <alignment horizontal="left" vertical="center" wrapText="1"/>
    </xf>
    <xf numFmtId="0" fontId="0" fillId="0" borderId="0" xfId="0" applyAlignment="1">
      <alignment horizontal="right"/>
    </xf>
    <xf numFmtId="0" fontId="5" fillId="0" borderId="28" xfId="1" applyFont="1" applyBorder="1" applyAlignment="1">
      <alignment horizontal="left" vertical="center" wrapText="1"/>
    </xf>
    <xf numFmtId="0" fontId="5" fillId="0" borderId="28" xfId="1" applyFont="1" applyBorder="1" applyAlignment="1">
      <alignment horizontal="center" vertical="center" wrapText="1"/>
    </xf>
    <xf numFmtId="2" fontId="5" fillId="0" borderId="28" xfId="1" applyNumberFormat="1" applyFont="1" applyBorder="1" applyAlignment="1">
      <alignment horizontal="right" vertical="center" wrapText="1"/>
    </xf>
    <xf numFmtId="4" fontId="5" fillId="0" borderId="28" xfId="1" applyNumberFormat="1" applyFont="1" applyBorder="1" applyAlignment="1">
      <alignment horizontal="right" vertical="center" wrapText="1"/>
    </xf>
    <xf numFmtId="4" fontId="8" fillId="0" borderId="28" xfId="1" applyNumberFormat="1" applyFont="1" applyBorder="1" applyAlignment="1">
      <alignment vertical="center" wrapText="1"/>
    </xf>
    <xf numFmtId="0" fontId="16" fillId="0" borderId="0" xfId="0" applyFont="1" applyAlignment="1">
      <alignment horizontal="right"/>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15" fillId="0" borderId="0" xfId="0" applyFont="1" applyAlignment="1">
      <alignment horizontal="left"/>
    </xf>
    <xf numFmtId="0" fontId="11" fillId="0" borderId="0" xfId="0" applyFont="1" applyAlignment="1">
      <alignment horizontal="left" vertical="center" wrapText="1"/>
    </xf>
    <xf numFmtId="0" fontId="5" fillId="3" borderId="41" xfId="1" applyFont="1" applyFill="1" applyBorder="1" applyAlignment="1">
      <alignment horizontal="left" vertical="center" wrapText="1"/>
    </xf>
    <xf numFmtId="0" fontId="5" fillId="3" borderId="24" xfId="1" applyFont="1" applyFill="1" applyBorder="1" applyAlignment="1">
      <alignment horizontal="left" vertical="center" wrapText="1"/>
    </xf>
    <xf numFmtId="0" fontId="5" fillId="3" borderId="25" xfId="1" applyFont="1" applyFill="1" applyBorder="1" applyAlignment="1">
      <alignment horizontal="left" vertical="center" wrapText="1"/>
    </xf>
    <xf numFmtId="0" fontId="5" fillId="3" borderId="31" xfId="1" applyFont="1" applyFill="1" applyBorder="1" applyAlignment="1">
      <alignment horizontal="left"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4"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5" fillId="2" borderId="13" xfId="1" applyFont="1" applyFill="1" applyBorder="1" applyAlignment="1">
      <alignment horizontal="left" vertical="center" wrapText="1"/>
    </xf>
  </cellXfs>
  <cellStyles count="3">
    <cellStyle name="Excel Built-in Normal"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zoomScaleNormal="100" workbookViewId="0">
      <selection activeCell="N13" sqref="N13"/>
    </sheetView>
  </sheetViews>
  <sheetFormatPr defaultRowHeight="15"/>
  <cols>
    <col min="2" max="2" width="48.140625" customWidth="1"/>
    <col min="6" max="6" width="12.5703125" customWidth="1"/>
  </cols>
  <sheetData>
    <row r="1" spans="1:6">
      <c r="B1" s="61" t="s">
        <v>60</v>
      </c>
      <c r="C1" s="61"/>
      <c r="D1" s="61"/>
      <c r="E1" s="61"/>
      <c r="F1" s="61"/>
    </row>
    <row r="2" spans="1:6" ht="51.75" customHeight="1" thickBot="1">
      <c r="A2" s="62" t="s">
        <v>0</v>
      </c>
      <c r="B2" s="62"/>
      <c r="C2" s="63"/>
      <c r="D2" s="63"/>
      <c r="E2" s="63"/>
      <c r="F2" s="63"/>
    </row>
    <row r="3" spans="1:6">
      <c r="A3" s="70" t="s">
        <v>1</v>
      </c>
      <c r="B3" s="72" t="s">
        <v>2</v>
      </c>
      <c r="C3" s="74" t="s">
        <v>3</v>
      </c>
      <c r="D3" s="76" t="s">
        <v>4</v>
      </c>
      <c r="E3" s="77"/>
      <c r="F3" s="78"/>
    </row>
    <row r="4" spans="1:6" ht="57.75" thickBot="1">
      <c r="A4" s="71"/>
      <c r="B4" s="73"/>
      <c r="C4" s="75"/>
      <c r="D4" s="2" t="s">
        <v>5</v>
      </c>
      <c r="E4" s="3" t="s">
        <v>6</v>
      </c>
      <c r="F4" s="4" t="s">
        <v>7</v>
      </c>
    </row>
    <row r="5" spans="1:6" ht="16.5" thickBot="1">
      <c r="A5" s="79"/>
      <c r="B5" s="80"/>
      <c r="C5" s="80"/>
      <c r="D5" s="81"/>
      <c r="E5" s="80"/>
      <c r="F5" s="82"/>
    </row>
    <row r="6" spans="1:6">
      <c r="A6" s="5" t="s">
        <v>8</v>
      </c>
      <c r="B6" s="6" t="s">
        <v>9</v>
      </c>
      <c r="C6" s="7"/>
      <c r="D6" s="8"/>
      <c r="E6" s="9"/>
      <c r="F6" s="10"/>
    </row>
    <row r="7" spans="1:6">
      <c r="A7" s="46" t="s">
        <v>10</v>
      </c>
      <c r="B7" s="11" t="s">
        <v>57</v>
      </c>
      <c r="C7" s="12" t="s">
        <v>11</v>
      </c>
      <c r="D7" s="13">
        <v>1</v>
      </c>
      <c r="E7" s="14"/>
      <c r="F7" s="15">
        <f>E7</f>
        <v>0</v>
      </c>
    </row>
    <row r="8" spans="1:6" s="1" customFormat="1">
      <c r="A8" s="46" t="s">
        <v>12</v>
      </c>
      <c r="B8" s="11" t="s">
        <v>61</v>
      </c>
      <c r="C8" s="12" t="s">
        <v>11</v>
      </c>
      <c r="D8" s="13">
        <v>1</v>
      </c>
      <c r="E8" s="14"/>
      <c r="F8" s="15">
        <f>E8</f>
        <v>0</v>
      </c>
    </row>
    <row r="9" spans="1:6" ht="15.75" thickBot="1">
      <c r="A9" s="16" t="s">
        <v>13</v>
      </c>
      <c r="B9" s="17" t="str">
        <f>B6</f>
        <v>Bendroji dalis (SŽ-01)</v>
      </c>
      <c r="C9" s="18"/>
      <c r="D9" s="19"/>
      <c r="E9" s="20"/>
      <c r="F9" s="47">
        <f>SUM(F7:F8)</f>
        <v>0</v>
      </c>
    </row>
    <row r="10" spans="1:6" ht="15.75" thickBot="1">
      <c r="A10" s="21" t="s">
        <v>14</v>
      </c>
      <c r="B10" s="66" t="s">
        <v>62</v>
      </c>
      <c r="C10" s="67"/>
      <c r="D10" s="67"/>
      <c r="E10" s="67"/>
      <c r="F10" s="68"/>
    </row>
    <row r="11" spans="1:6" ht="192">
      <c r="A11" s="52" t="s">
        <v>15</v>
      </c>
      <c r="B11" s="53" t="s">
        <v>67</v>
      </c>
      <c r="C11" s="12" t="s">
        <v>11</v>
      </c>
      <c r="D11" s="13">
        <v>1</v>
      </c>
      <c r="E11" s="22"/>
      <c r="F11" s="15">
        <f>D11*E11</f>
        <v>0</v>
      </c>
    </row>
    <row r="12" spans="1:6" ht="16.5" thickBot="1">
      <c r="A12" s="52"/>
      <c r="B12" s="54" t="str">
        <f>B10</f>
        <v xml:space="preserve"> Vandentiekio tinklai (SŽ-02)</v>
      </c>
      <c r="C12" s="18"/>
      <c r="D12" s="19"/>
      <c r="E12" s="43"/>
      <c r="F12" s="44">
        <f>SUM(F11:F11)</f>
        <v>0</v>
      </c>
    </row>
    <row r="13" spans="1:6" s="1" customFormat="1" ht="28.5" customHeight="1" thickBot="1">
      <c r="A13" s="24" t="s">
        <v>16</v>
      </c>
      <c r="B13" s="69" t="s">
        <v>63</v>
      </c>
      <c r="C13" s="67"/>
      <c r="D13" s="67"/>
      <c r="E13" s="67"/>
      <c r="F13" s="68"/>
    </row>
    <row r="14" spans="1:6" s="1" customFormat="1" ht="76.5">
      <c r="A14" s="45" t="s">
        <v>17</v>
      </c>
      <c r="B14" s="11" t="s">
        <v>68</v>
      </c>
      <c r="C14" s="12" t="s">
        <v>11</v>
      </c>
      <c r="D14" s="13">
        <v>1</v>
      </c>
      <c r="E14" s="22"/>
      <c r="F14" s="15">
        <f>D14*E14</f>
        <v>0</v>
      </c>
    </row>
    <row r="15" spans="1:6" s="1" customFormat="1" ht="16.5" thickBot="1">
      <c r="A15" s="52"/>
      <c r="B15" s="56" t="str">
        <f>B13</f>
        <v>Drenažo tinklai (SŽ-03)</v>
      </c>
      <c r="C15" s="57"/>
      <c r="D15" s="58"/>
      <c r="E15" s="59"/>
      <c r="F15" s="60">
        <f>SUM(F14:F14)</f>
        <v>0</v>
      </c>
    </row>
    <row r="16" spans="1:6" ht="28.5" customHeight="1" thickBot="1">
      <c r="A16" s="24" t="s">
        <v>16</v>
      </c>
      <c r="B16" s="69" t="s">
        <v>64</v>
      </c>
      <c r="C16" s="67"/>
      <c r="D16" s="67"/>
      <c r="E16" s="67"/>
      <c r="F16" s="68"/>
    </row>
    <row r="17" spans="1:6" ht="38.25">
      <c r="A17" s="45" t="s">
        <v>17</v>
      </c>
      <c r="B17" s="11" t="s">
        <v>65</v>
      </c>
      <c r="C17" s="12" t="s">
        <v>11</v>
      </c>
      <c r="D17" s="13">
        <v>1</v>
      </c>
      <c r="E17" s="22"/>
      <c r="F17" s="15">
        <f>D17*E17</f>
        <v>0</v>
      </c>
    </row>
    <row r="18" spans="1:6" ht="38.25">
      <c r="A18" s="45" t="s">
        <v>18</v>
      </c>
      <c r="B18" s="11" t="s">
        <v>66</v>
      </c>
      <c r="C18" s="12" t="s">
        <v>11</v>
      </c>
      <c r="D18" s="13">
        <v>1</v>
      </c>
      <c r="E18" s="23"/>
      <c r="F18" s="15">
        <f t="shared" ref="F18" si="0">D18*E18</f>
        <v>0</v>
      </c>
    </row>
    <row r="19" spans="1:6" ht="15.75">
      <c r="A19" s="52"/>
      <c r="B19" s="56" t="str">
        <f>B16</f>
        <v>Griovys (SŽ-04)</v>
      </c>
      <c r="C19" s="57"/>
      <c r="D19" s="58"/>
      <c r="E19" s="59"/>
      <c r="F19" s="60">
        <f>SUM(F17:F18)</f>
        <v>0</v>
      </c>
    </row>
    <row r="20" spans="1:6" ht="16.5" thickBot="1">
      <c r="A20" s="25" t="s">
        <v>13</v>
      </c>
      <c r="B20" s="26" t="s">
        <v>19</v>
      </c>
      <c r="C20" s="27"/>
      <c r="D20" s="28"/>
      <c r="E20" s="29"/>
      <c r="F20" s="30">
        <f>F19+F12+F9</f>
        <v>0</v>
      </c>
    </row>
    <row r="21" spans="1:6" ht="16.5" thickBot="1">
      <c r="A21" s="31" t="s">
        <v>13</v>
      </c>
      <c r="B21" s="32" t="s">
        <v>20</v>
      </c>
      <c r="C21" s="33"/>
      <c r="D21" s="34"/>
      <c r="E21" s="35"/>
      <c r="F21" s="36">
        <f>F20*0.21</f>
        <v>0</v>
      </c>
    </row>
    <row r="22" spans="1:6" ht="16.5" thickBot="1">
      <c r="A22" s="37" t="s">
        <v>13</v>
      </c>
      <c r="B22" s="38" t="s">
        <v>21</v>
      </c>
      <c r="C22" s="39"/>
      <c r="D22" s="40"/>
      <c r="E22" s="41"/>
      <c r="F22" s="42">
        <f>F20+F21</f>
        <v>0</v>
      </c>
    </row>
    <row r="24" spans="1:6" s="1" customFormat="1">
      <c r="A24" s="55" t="s">
        <v>55</v>
      </c>
      <c r="B24" s="64" t="s">
        <v>56</v>
      </c>
      <c r="C24" s="64"/>
      <c r="D24" s="64"/>
      <c r="E24" s="64"/>
      <c r="F24" s="64"/>
    </row>
    <row r="25" spans="1:6">
      <c r="A25" s="50" t="s">
        <v>22</v>
      </c>
      <c r="B25" s="48"/>
      <c r="C25" s="48"/>
      <c r="D25" s="48"/>
      <c r="E25" s="48"/>
      <c r="F25" s="48"/>
    </row>
    <row r="26" spans="1:6" ht="36.6" customHeight="1">
      <c r="A26" s="65" t="s">
        <v>59</v>
      </c>
      <c r="B26" s="65"/>
      <c r="C26" s="65"/>
      <c r="D26" s="65"/>
      <c r="E26" s="65"/>
      <c r="F26" s="65"/>
    </row>
    <row r="27" spans="1:6">
      <c r="A27" s="49" t="s">
        <v>58</v>
      </c>
      <c r="B27" s="49"/>
      <c r="C27" s="49"/>
      <c r="D27" s="49"/>
      <c r="E27" s="49"/>
      <c r="F27" s="49"/>
    </row>
    <row r="28" spans="1:6">
      <c r="A28" s="48"/>
      <c r="B28" s="48"/>
      <c r="C28" s="48"/>
      <c r="D28" s="48"/>
      <c r="E28" s="48"/>
      <c r="F28" s="48"/>
    </row>
    <row r="29" spans="1:6">
      <c r="A29" s="48"/>
      <c r="B29" s="48"/>
      <c r="C29" s="48"/>
      <c r="D29" s="48"/>
      <c r="E29" s="48"/>
      <c r="F29" s="48"/>
    </row>
    <row r="30" spans="1:6">
      <c r="A30" s="48"/>
      <c r="B30" s="48"/>
      <c r="C30" s="48"/>
      <c r="D30" s="48"/>
      <c r="E30" s="48"/>
      <c r="F30" s="48"/>
    </row>
    <row r="31" spans="1:6">
      <c r="A31" s="51" t="s">
        <v>23</v>
      </c>
      <c r="B31" s="49"/>
      <c r="C31" s="49" t="s">
        <v>24</v>
      </c>
      <c r="D31" s="49"/>
      <c r="E31" s="49"/>
      <c r="F31" s="49" t="s">
        <v>25</v>
      </c>
    </row>
  </sheetData>
  <mergeCells count="12">
    <mergeCell ref="B1:F1"/>
    <mergeCell ref="A2:F2"/>
    <mergeCell ref="B24:F24"/>
    <mergeCell ref="A26:F26"/>
    <mergeCell ref="B10:F10"/>
    <mergeCell ref="B16:F16"/>
    <mergeCell ref="A3:A4"/>
    <mergeCell ref="B3:B4"/>
    <mergeCell ref="C3:C4"/>
    <mergeCell ref="D3:F3"/>
    <mergeCell ref="A5:F5"/>
    <mergeCell ref="B13:F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election activeCell="G25" sqref="G25"/>
    </sheetView>
  </sheetViews>
  <sheetFormatPr defaultRowHeight="15"/>
  <sheetData>
    <row r="1" spans="1:1">
      <c r="A1" t="s">
        <v>26</v>
      </c>
    </row>
    <row r="2" spans="1:1">
      <c r="A2" t="s">
        <v>27</v>
      </c>
    </row>
    <row r="3" spans="1:1">
      <c r="A3" t="s">
        <v>28</v>
      </c>
    </row>
    <row r="4" spans="1:1">
      <c r="A4" t="s">
        <v>29</v>
      </c>
    </row>
    <row r="5" spans="1:1">
      <c r="A5" t="s">
        <v>30</v>
      </c>
    </row>
    <row r="6" spans="1:1">
      <c r="A6" t="s">
        <v>31</v>
      </c>
    </row>
    <row r="7" spans="1:1">
      <c r="A7" t="s">
        <v>32</v>
      </c>
    </row>
    <row r="8" spans="1:1">
      <c r="A8" t="s">
        <v>33</v>
      </c>
    </row>
    <row r="9" spans="1:1">
      <c r="A9" t="s">
        <v>34</v>
      </c>
    </row>
    <row r="10" spans="1:1">
      <c r="A10" t="s">
        <v>35</v>
      </c>
    </row>
    <row r="11" spans="1:1">
      <c r="A11" t="s">
        <v>36</v>
      </c>
    </row>
    <row r="12" spans="1:1">
      <c r="A12" t="s">
        <v>37</v>
      </c>
    </row>
    <row r="13" spans="1:1">
      <c r="A13" t="s">
        <v>38</v>
      </c>
    </row>
    <row r="14" spans="1:1">
      <c r="A14" t="s">
        <v>39</v>
      </c>
    </row>
    <row r="15" spans="1:1">
      <c r="A15" t="s">
        <v>40</v>
      </c>
    </row>
    <row r="16" spans="1:1">
      <c r="A16" t="s">
        <v>41</v>
      </c>
    </row>
    <row r="17" spans="1:1">
      <c r="A17" t="s">
        <v>42</v>
      </c>
    </row>
    <row r="18" spans="1:1">
      <c r="A18" t="s">
        <v>40</v>
      </c>
    </row>
    <row r="19" spans="1:1">
      <c r="A19" t="s">
        <v>43</v>
      </c>
    </row>
    <row r="20" spans="1:1">
      <c r="A20" t="s">
        <v>44</v>
      </c>
    </row>
    <row r="21" spans="1:1">
      <c r="A21" t="s">
        <v>45</v>
      </c>
    </row>
    <row r="22" spans="1:1">
      <c r="A22" t="s">
        <v>46</v>
      </c>
    </row>
    <row r="23" spans="1:1">
      <c r="A23" t="s">
        <v>47</v>
      </c>
    </row>
    <row r="24" spans="1:1">
      <c r="A24" t="s">
        <v>48</v>
      </c>
    </row>
    <row r="25" spans="1:1">
      <c r="A25" t="s">
        <v>46</v>
      </c>
    </row>
    <row r="26" spans="1:1">
      <c r="A26" t="s">
        <v>49</v>
      </c>
    </row>
    <row r="27" spans="1:1">
      <c r="A27" t="s">
        <v>50</v>
      </c>
    </row>
    <row r="28" spans="1:1">
      <c r="A28" t="s">
        <v>51</v>
      </c>
    </row>
    <row r="29" spans="1:1">
      <c r="A29" t="s">
        <v>52</v>
      </c>
    </row>
    <row r="30" spans="1:1">
      <c r="A30" t="s">
        <v>53</v>
      </c>
    </row>
    <row r="31" spans="1:1">
      <c r="A31"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Lapas1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2018-10-29T10:33:03Z</dcterms:modified>
</cp:coreProperties>
</file>