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3" documentId="13_ncr:1_{09B18839-F39E-9B44-B472-11379940ADAA}" xr6:coauthVersionLast="47" xr6:coauthVersionMax="47" xr10:uidLastSave="{C952FC62-EA8F-4F9D-BD58-AFA437BFECEC}"/>
  <bookViews>
    <workbookView xWindow="252" yWindow="0" windowWidth="22128" windowHeight="7680" tabRatio="684" xr2:uid="{00000000-000D-0000-FFFF-FFFF00000000}"/>
  </bookViews>
  <sheets>
    <sheet name="Karštas vandentiekis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5" l="1"/>
  <c r="E33" i="5"/>
  <c r="J24" i="5"/>
  <c r="J28" i="5"/>
  <c r="J27" i="5"/>
  <c r="J26" i="5"/>
  <c r="J25" i="5"/>
  <c r="J29" i="5" l="1"/>
  <c r="J34" i="5"/>
  <c r="J20" i="5"/>
  <c r="H36" i="5"/>
  <c r="G36" i="5"/>
  <c r="J35" i="5"/>
  <c r="H31" i="5"/>
  <c r="F31" i="5"/>
  <c r="J30" i="5"/>
  <c r="J23" i="5"/>
  <c r="J22" i="5"/>
  <c r="J21" i="5"/>
  <c r="H37" i="5" l="1"/>
  <c r="I38" i="5" s="1"/>
  <c r="I40" i="5" s="1"/>
  <c r="G31" i="5"/>
  <c r="G37" i="5" s="1"/>
  <c r="H38" i="5" s="1"/>
  <c r="H40" i="5" s="1"/>
  <c r="J33" i="5" l="1"/>
  <c r="F36" i="5"/>
  <c r="J31" i="5"/>
  <c r="J36" i="5" l="1"/>
  <c r="F37" i="5"/>
  <c r="G38" i="5" l="1"/>
  <c r="J37" i="5"/>
  <c r="J38" i="5" l="1"/>
  <c r="J39" i="5"/>
  <c r="J40" i="5" l="1"/>
  <c r="J13" i="5" l="1"/>
  <c r="G40" i="5"/>
</calcChain>
</file>

<file path=xl/sharedStrings.xml><?xml version="1.0" encoding="utf-8"?>
<sst xmlns="http://schemas.openxmlformats.org/spreadsheetml/2006/main" count="69" uniqueCount="56">
  <si>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</si>
  <si>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</si>
  <si>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</si>
  <si>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</si>
  <si>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</si>
  <si>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</si>
  <si>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</si>
  <si>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</si>
  <si>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</si>
  <si>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</si>
  <si>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</si>
  <si>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</si>
  <si>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</si>
  <si>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</si>
  <si>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</si>
  <si>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</si>
  <si>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</si>
  <si>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</si>
  <si>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</si>
  <si>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</si>
  <si>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</si>
  <si>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</si>
  <si>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</si>
  <si>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</si>
  <si>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m</t>
  </si>
  <si>
    <t>Tvirtinimo elementai</t>
  </si>
  <si>
    <t>Izoliavimo darbai</t>
  </si>
  <si>
    <t>Pex/Al/Pe vamzdžiai  D20x2.25</t>
  </si>
  <si>
    <t>Pex/Al/Pe vamzdžiai  D25x2.5</t>
  </si>
  <si>
    <t>Pex/Al/Pe vamzdžio fasoninės dalys</t>
  </si>
  <si>
    <t>Pex/Al/Pe vamzdžio montavimo darbai</t>
  </si>
  <si>
    <t>Pex/Al/Pe vamzdžiai  D16x2.0</t>
  </si>
  <si>
    <t>KARŠTAS VANDENTIEKIS</t>
  </si>
  <si>
    <t>Žiniaraštis: Karšto vandentiekio sistema</t>
  </si>
  <si>
    <t>Hidraulinis bandymas.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</si>
  <si>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</si>
  <si>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</si>
  <si>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</si>
  <si>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</si>
  <si>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</si>
  <si>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</si>
  <si>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</si>
  <si>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</si>
  <si>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</si>
  <si>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</si>
  <si>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Pūsto polietileno izoliacija Pex/Al/Pe vamzdžiui: DN16, s 10mm</t>
  </si>
  <si>
    <t>12</t>
  </si>
  <si>
    <t>LOKALINĖ SĄMATA NR. 20210401/ 02</t>
  </si>
  <si>
    <t xml:space="preserve">Adresas:Molėtų r. sav. Joniškis Dubingių g. 35 </t>
  </si>
  <si>
    <t>Objektas: MTEP Technologinis centras</t>
  </si>
  <si>
    <t>Pūsto polietileno izoliacija Pex/Al/Pe vamzdžiui: DN20, s 10mm</t>
  </si>
  <si>
    <t>Pūsto polietileno izoliacija Pex/Al/Pe vamzdžiui: DN25, s 10mm</t>
  </si>
  <si>
    <t>Akmens vatos izoliacija D16, s 30mm</t>
  </si>
  <si>
    <t>Akmens vatos izoliacija D20, s 30mm</t>
  </si>
  <si>
    <t>Akmens vatos izoliacija D25, s 30mm</t>
  </si>
  <si>
    <t>2023 M.          MĖN.      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</si>
</sst>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0" fontId="15" fillId="0" borderId="17" xfId="2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2" fontId="6" fillId="0" borderId="17" xfId="2" applyNumberFormat="1" applyFont="1" applyBorder="1" applyAlignment="1">
      <alignment horizontal="right" vertical="center"/>
    </xf>
    <xf numFmtId="2" fontId="6" fillId="0" borderId="20" xfId="2" applyNumberFormat="1" applyFont="1" applyBorder="1" applyAlignment="1">
      <alignment horizontal="right" vertical="center"/>
    </xf>
    <xf numFmtId="1" fontId="6" fillId="0" borderId="24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2" fontId="6" fillId="0" borderId="25" xfId="2" applyNumberFormat="1" applyFont="1" applyBorder="1" applyAlignment="1">
      <alignment horizontal="right" vertical="center"/>
    </xf>
    <xf numFmtId="1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0"/>
  <sheetViews>
    <sheetView tabSelected="1" zoomScaleNormal="100" workbookViewId="0">
      <selection activeCell="G4" sqref="G4"/>
    </sheetView>
  </sheetViews>
  <sheetFormatPr defaultColWidth="8.6640625" defaultRowHeight="13.2" x14ac:dyDescent="0.25"/>
  <cols>
    <col min="1" max="1" width="5.33203125" style="1" customWidth="1"/>
    <col min="2" max="2" width="2.44140625" style="1" customWidth="1"/>
    <col min="3" max="3" width="25.77734375" style="1" customWidth="1"/>
    <col min="4" max="4" width="6.6640625" style="1" customWidth="1"/>
    <col min="5" max="5" width="6.33203125" style="1" bestFit="1" customWidth="1"/>
    <col min="6" max="6" width="8.109375" style="1" customWidth="1"/>
    <col min="7" max="7" width="8.77734375" style="1" customWidth="1"/>
    <col min="8" max="8" width="7.44140625" style="1" customWidth="1"/>
    <col min="9" max="9" width="12" style="5" customWidth="1"/>
    <col min="10" max="10" width="14.10937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x14ac:dyDescent="0.25">
      <c r="B5" s="98" t="s">
        <v>55</v>
      </c>
      <c r="C5" s="98"/>
      <c r="G5" s="99" t="s">
        <v>55</v>
      </c>
      <c r="H5" s="99"/>
      <c r="I5" s="99"/>
    </row>
    <row r="6" spans="1:10" x14ac:dyDescent="0.25">
      <c r="B6" s="6"/>
    </row>
    <row r="7" spans="1:10" ht="22.8" x14ac:dyDescent="0.25">
      <c r="B7" s="7"/>
    </row>
    <row r="9" spans="1:10" x14ac:dyDescent="0.25">
      <c r="B9" s="100" t="s">
        <v>47</v>
      </c>
      <c r="C9" s="100"/>
      <c r="D9" s="100"/>
      <c r="E9" s="100"/>
      <c r="F9" s="100"/>
      <c r="G9" s="100"/>
      <c r="H9" s="100"/>
      <c r="I9" s="100"/>
    </row>
    <row r="11" spans="1:10" x14ac:dyDescent="0.25">
      <c r="A11" s="8"/>
      <c r="B11" s="101" t="s">
        <v>48</v>
      </c>
      <c r="C11" s="101"/>
      <c r="D11" s="101"/>
      <c r="E11" s="101"/>
      <c r="F11" s="101"/>
      <c r="G11" s="101"/>
      <c r="H11" s="63"/>
      <c r="I11" s="9"/>
      <c r="J11" s="63"/>
    </row>
    <row r="12" spans="1:10" ht="13.8" thickBot="1" x14ac:dyDescent="0.3">
      <c r="A12" s="8"/>
      <c r="B12" s="101" t="s">
        <v>49</v>
      </c>
      <c r="C12" s="101"/>
      <c r="D12" s="101"/>
      <c r="E12" s="101"/>
      <c r="F12" s="101"/>
      <c r="G12" s="101"/>
      <c r="H12" s="10"/>
      <c r="I12" s="10"/>
      <c r="J12" s="10"/>
    </row>
    <row r="13" spans="1:10" ht="15" thickTop="1" thickBot="1" x14ac:dyDescent="0.3">
      <c r="A13" s="11"/>
      <c r="B13" s="97" t="s">
        <v>33</v>
      </c>
      <c r="C13" s="97"/>
      <c r="D13" s="97"/>
      <c r="E13" s="97"/>
      <c r="F13" s="97"/>
      <c r="G13" s="97"/>
      <c r="H13" s="12" t="s">
        <v>3</v>
      </c>
      <c r="I13" s="12"/>
      <c r="J13" s="13">
        <f>J40</f>
        <v>0</v>
      </c>
    </row>
    <row r="14" spans="1:10" ht="14.4" thickTop="1" thickBot="1" x14ac:dyDescent="0.3">
      <c r="A14" s="14"/>
      <c r="B14" s="62"/>
      <c r="C14" s="15"/>
      <c r="D14" s="15"/>
      <c r="E14" s="15"/>
      <c r="F14" s="10"/>
      <c r="G14" s="10"/>
      <c r="H14" s="10"/>
      <c r="I14" s="10"/>
      <c r="J14" s="10"/>
    </row>
    <row r="15" spans="1:10" x14ac:dyDescent="0.25">
      <c r="A15" s="105" t="s">
        <v>4</v>
      </c>
      <c r="B15" s="34"/>
      <c r="C15" s="107" t="s">
        <v>5</v>
      </c>
      <c r="D15" s="107" t="s">
        <v>6</v>
      </c>
      <c r="E15" s="107" t="s">
        <v>7</v>
      </c>
      <c r="F15" s="35" t="s">
        <v>8</v>
      </c>
      <c r="G15" s="36"/>
      <c r="H15" s="36"/>
      <c r="I15" s="109" t="s">
        <v>9</v>
      </c>
      <c r="J15" s="111" t="s">
        <v>10</v>
      </c>
    </row>
    <row r="16" spans="1:10" ht="26.4" x14ac:dyDescent="0.25">
      <c r="A16" s="106"/>
      <c r="B16" s="37"/>
      <c r="C16" s="108"/>
      <c r="D16" s="108"/>
      <c r="E16" s="108"/>
      <c r="F16" s="64" t="s">
        <v>11</v>
      </c>
      <c r="G16" s="64" t="s">
        <v>12</v>
      </c>
      <c r="H16" s="64" t="s">
        <v>13</v>
      </c>
      <c r="I16" s="110"/>
      <c r="J16" s="112"/>
    </row>
    <row r="17" spans="1:17" x14ac:dyDescent="0.25">
      <c r="A17" s="60">
        <v>1</v>
      </c>
      <c r="B17" s="37">
        <v>2</v>
      </c>
      <c r="C17" s="37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61">
        <v>9</v>
      </c>
      <c r="J17" s="39">
        <v>10</v>
      </c>
    </row>
    <row r="18" spans="1:17" x14ac:dyDescent="0.25">
      <c r="A18" s="102" t="s">
        <v>32</v>
      </c>
      <c r="B18" s="103"/>
      <c r="C18" s="103"/>
      <c r="D18" s="103"/>
      <c r="E18" s="103"/>
      <c r="F18" s="103"/>
      <c r="G18" s="103"/>
      <c r="H18" s="103"/>
      <c r="I18" s="103"/>
      <c r="J18" s="104"/>
    </row>
    <row r="19" spans="1:17" s="17" customFormat="1" x14ac:dyDescent="0.25">
      <c r="A19" s="41"/>
      <c r="B19" s="42"/>
      <c r="C19" s="40" t="s">
        <v>14</v>
      </c>
      <c r="D19" s="42"/>
      <c r="E19" s="68"/>
      <c r="F19" s="42"/>
      <c r="G19" s="42"/>
      <c r="H19" s="42"/>
      <c r="I19" s="43"/>
      <c r="J19" s="44"/>
      <c r="K19" s="3"/>
      <c r="L19" s="3"/>
      <c r="M19" s="3"/>
      <c r="N19" s="3"/>
      <c r="O19" s="3"/>
      <c r="P19" s="3"/>
      <c r="Q19" s="3"/>
    </row>
    <row r="20" spans="1:17" s="17" customFormat="1" x14ac:dyDescent="0.25">
      <c r="A20" s="96" t="s">
        <v>35</v>
      </c>
      <c r="B20" s="42"/>
      <c r="C20" s="56" t="s">
        <v>31</v>
      </c>
      <c r="D20" s="66" t="s">
        <v>23</v>
      </c>
      <c r="E20" s="48">
        <v>144</v>
      </c>
      <c r="F20" s="67"/>
      <c r="G20" s="49"/>
      <c r="H20" s="49"/>
      <c r="I20" s="49"/>
      <c r="J20" s="50">
        <f t="shared" ref="J20" si="0">SUM(F20:H20)</f>
        <v>0</v>
      </c>
      <c r="K20" s="3"/>
      <c r="L20" s="3"/>
      <c r="M20" s="3"/>
      <c r="N20" s="3"/>
      <c r="O20" s="3"/>
      <c r="P20" s="3"/>
      <c r="Q20" s="3"/>
    </row>
    <row r="21" spans="1:17" s="17" customFormat="1" ht="13.8" x14ac:dyDescent="0.25">
      <c r="A21" s="96" t="s">
        <v>36</v>
      </c>
      <c r="B21" s="51"/>
      <c r="C21" s="56" t="s">
        <v>27</v>
      </c>
      <c r="D21" s="66" t="s">
        <v>23</v>
      </c>
      <c r="E21" s="48">
        <v>19</v>
      </c>
      <c r="F21" s="67"/>
      <c r="G21" s="49"/>
      <c r="H21" s="49"/>
      <c r="I21" s="49"/>
      <c r="J21" s="50">
        <f t="shared" ref="J21:J30" si="1">SUM(F21:H21)</f>
        <v>0</v>
      </c>
      <c r="K21" s="16"/>
      <c r="L21" s="3"/>
      <c r="M21" s="3"/>
      <c r="N21" s="3"/>
      <c r="O21" s="65"/>
      <c r="P21" s="3"/>
      <c r="Q21" s="3"/>
    </row>
    <row r="22" spans="1:17" s="17" customFormat="1" ht="13.8" x14ac:dyDescent="0.25">
      <c r="A22" s="96" t="s">
        <v>37</v>
      </c>
      <c r="B22" s="51"/>
      <c r="C22" s="56" t="s">
        <v>28</v>
      </c>
      <c r="D22" s="66" t="s">
        <v>24</v>
      </c>
      <c r="E22" s="48">
        <v>21</v>
      </c>
      <c r="F22" s="67"/>
      <c r="G22" s="49"/>
      <c r="H22" s="49"/>
      <c r="I22" s="49"/>
      <c r="J22" s="50">
        <f t="shared" si="1"/>
        <v>0</v>
      </c>
      <c r="K22" s="16"/>
      <c r="L22" s="3"/>
      <c r="M22" s="3"/>
      <c r="N22" s="18"/>
      <c r="O22" s="65"/>
      <c r="P22" s="3"/>
      <c r="Q22" s="3"/>
    </row>
    <row r="23" spans="1:17" s="17" customFormat="1" ht="26.4" x14ac:dyDescent="0.25">
      <c r="A23" s="96" t="s">
        <v>38</v>
      </c>
      <c r="B23" s="51"/>
      <c r="C23" s="58" t="s">
        <v>29</v>
      </c>
      <c r="D23" s="47" t="s">
        <v>22</v>
      </c>
      <c r="E23" s="69">
        <v>1</v>
      </c>
      <c r="F23" s="49"/>
      <c r="G23" s="49"/>
      <c r="H23" s="49"/>
      <c r="I23" s="49"/>
      <c r="J23" s="50">
        <f t="shared" si="1"/>
        <v>0</v>
      </c>
      <c r="K23" s="3"/>
      <c r="L23" s="3"/>
      <c r="M23" s="3"/>
      <c r="N23" s="18"/>
      <c r="O23" s="3"/>
      <c r="P23" s="3"/>
      <c r="Q23" s="3"/>
    </row>
    <row r="24" spans="1:17" s="17" customFormat="1" ht="26.4" x14ac:dyDescent="0.25">
      <c r="A24" s="96" t="s">
        <v>39</v>
      </c>
      <c r="B24" s="51"/>
      <c r="C24" s="59" t="s">
        <v>52</v>
      </c>
      <c r="D24" s="47" t="s">
        <v>24</v>
      </c>
      <c r="E24" s="48">
        <v>84</v>
      </c>
      <c r="F24" s="49"/>
      <c r="G24" s="49"/>
      <c r="H24" s="49"/>
      <c r="I24" s="49"/>
      <c r="J24" s="50">
        <f t="shared" ref="J24" si="2">SUM(F24:H24)</f>
        <v>0</v>
      </c>
      <c r="K24" s="3"/>
      <c r="L24" s="3"/>
      <c r="M24" s="3"/>
      <c r="N24" s="18"/>
      <c r="O24" s="3"/>
      <c r="P24" s="3"/>
      <c r="Q24" s="3"/>
    </row>
    <row r="25" spans="1:17" s="17" customFormat="1" ht="26.4" x14ac:dyDescent="0.25">
      <c r="A25" s="96" t="s">
        <v>40</v>
      </c>
      <c r="B25" s="51"/>
      <c r="C25" s="59" t="s">
        <v>53</v>
      </c>
      <c r="D25" s="47" t="s">
        <v>24</v>
      </c>
      <c r="E25" s="48">
        <v>19</v>
      </c>
      <c r="F25" s="49"/>
      <c r="G25" s="49"/>
      <c r="H25" s="49"/>
      <c r="I25" s="49"/>
      <c r="J25" s="50">
        <f t="shared" si="1"/>
        <v>0</v>
      </c>
      <c r="K25" s="3"/>
      <c r="L25" s="3"/>
      <c r="M25" s="3"/>
      <c r="N25" s="3"/>
      <c r="O25" s="3"/>
      <c r="P25" s="3"/>
      <c r="Q25" s="3"/>
    </row>
    <row r="26" spans="1:17" s="17" customFormat="1" ht="26.4" x14ac:dyDescent="0.25">
      <c r="A26" s="96" t="s">
        <v>41</v>
      </c>
      <c r="B26" s="51"/>
      <c r="C26" s="59" t="s">
        <v>54</v>
      </c>
      <c r="D26" s="47" t="s">
        <v>24</v>
      </c>
      <c r="E26" s="48">
        <v>12</v>
      </c>
      <c r="F26" s="49"/>
      <c r="G26" s="49"/>
      <c r="H26" s="49"/>
      <c r="I26" s="49"/>
      <c r="J26" s="50">
        <f t="shared" ref="J26" si="3">SUM(F26:H26)</f>
        <v>0</v>
      </c>
      <c r="K26" s="3"/>
      <c r="L26" s="3"/>
      <c r="M26" s="3"/>
      <c r="N26" s="3"/>
      <c r="O26" s="3"/>
      <c r="P26" s="3"/>
      <c r="Q26" s="3"/>
    </row>
    <row r="27" spans="1:17" s="17" customFormat="1" ht="39.6" x14ac:dyDescent="0.25">
      <c r="A27" s="96" t="s">
        <v>42</v>
      </c>
      <c r="B27" s="51"/>
      <c r="C27" s="59" t="s">
        <v>45</v>
      </c>
      <c r="D27" s="47" t="s">
        <v>24</v>
      </c>
      <c r="E27" s="48">
        <v>20</v>
      </c>
      <c r="F27" s="49"/>
      <c r="G27" s="49"/>
      <c r="H27" s="49"/>
      <c r="I27" s="49"/>
      <c r="J27" s="50">
        <f t="shared" ref="J27" si="4">SUM(F27:H27)</f>
        <v>0</v>
      </c>
      <c r="K27" s="3"/>
      <c r="L27" s="3"/>
      <c r="M27" s="3"/>
      <c r="N27" s="3"/>
      <c r="O27" s="3"/>
      <c r="P27" s="3"/>
      <c r="Q27" s="3"/>
    </row>
    <row r="28" spans="1:17" s="17" customFormat="1" ht="39.6" x14ac:dyDescent="0.25">
      <c r="A28" s="96" t="s">
        <v>43</v>
      </c>
      <c r="B28" s="51"/>
      <c r="C28" s="59" t="s">
        <v>50</v>
      </c>
      <c r="D28" s="47" t="s">
        <v>24</v>
      </c>
      <c r="E28" s="48">
        <v>5</v>
      </c>
      <c r="F28" s="49"/>
      <c r="G28" s="49"/>
      <c r="H28" s="49"/>
      <c r="I28" s="49"/>
      <c r="J28" s="50">
        <f t="shared" ref="J28" si="5">SUM(F28:H28)</f>
        <v>0</v>
      </c>
      <c r="K28" s="3"/>
      <c r="L28" s="3"/>
      <c r="M28" s="3"/>
      <c r="N28" s="3"/>
      <c r="O28" s="3"/>
      <c r="P28" s="3"/>
      <c r="Q28" s="3"/>
    </row>
    <row r="29" spans="1:17" s="17" customFormat="1" ht="39.6" x14ac:dyDescent="0.25">
      <c r="A29" s="96" t="s">
        <v>44</v>
      </c>
      <c r="B29" s="51"/>
      <c r="C29" s="59" t="s">
        <v>51</v>
      </c>
      <c r="D29" s="47" t="s">
        <v>24</v>
      </c>
      <c r="E29" s="48">
        <v>9</v>
      </c>
      <c r="F29" s="49"/>
      <c r="G29" s="49"/>
      <c r="H29" s="49"/>
      <c r="I29" s="49"/>
      <c r="J29" s="50">
        <f t="shared" ref="J29" si="6">SUM(F29:H29)</f>
        <v>0</v>
      </c>
      <c r="K29" s="3"/>
      <c r="L29" s="3"/>
      <c r="M29" s="3"/>
      <c r="N29" s="3"/>
      <c r="O29" s="3"/>
      <c r="P29" s="70"/>
      <c r="Q29" s="3"/>
    </row>
    <row r="30" spans="1:17" s="17" customFormat="1" ht="13.8" thickBot="1" x14ac:dyDescent="0.3">
      <c r="A30" s="96" t="s">
        <v>46</v>
      </c>
      <c r="B30" s="85"/>
      <c r="C30" s="86" t="s">
        <v>25</v>
      </c>
      <c r="D30" s="74" t="s">
        <v>22</v>
      </c>
      <c r="E30" s="75">
        <v>1</v>
      </c>
      <c r="F30" s="87"/>
      <c r="G30" s="87"/>
      <c r="H30" s="87"/>
      <c r="I30" s="87"/>
      <c r="J30" s="88">
        <f t="shared" si="1"/>
        <v>0</v>
      </c>
      <c r="K30" s="3"/>
      <c r="L30" s="3"/>
      <c r="M30" s="3"/>
      <c r="N30" s="3"/>
      <c r="O30" s="3"/>
      <c r="P30" s="3"/>
      <c r="Q30" s="3"/>
    </row>
    <row r="31" spans="1:17" s="17" customFormat="1" ht="13.8" thickBot="1" x14ac:dyDescent="0.3">
      <c r="A31" s="95"/>
      <c r="B31" s="79"/>
      <c r="C31" s="80" t="s">
        <v>15</v>
      </c>
      <c r="D31" s="81"/>
      <c r="E31" s="82"/>
      <c r="F31" s="83">
        <f>SUM(F21:F30)</f>
        <v>0</v>
      </c>
      <c r="G31" s="83">
        <f>SUM(G21:G30)</f>
        <v>0</v>
      </c>
      <c r="H31" s="83">
        <f>SUM(H21:H30)</f>
        <v>0</v>
      </c>
      <c r="I31" s="83"/>
      <c r="J31" s="84">
        <f>F31+G31+H31</f>
        <v>0</v>
      </c>
      <c r="K31" s="3"/>
      <c r="L31" s="3"/>
      <c r="M31" s="3"/>
      <c r="N31" s="3"/>
      <c r="O31" s="3"/>
      <c r="P31" s="3"/>
      <c r="Q31" s="3"/>
    </row>
    <row r="32" spans="1:17" s="17" customFormat="1" x14ac:dyDescent="0.25">
      <c r="A32" s="89"/>
      <c r="B32" s="90"/>
      <c r="C32" s="91" t="s">
        <v>16</v>
      </c>
      <c r="D32" s="92"/>
      <c r="E32" s="69"/>
      <c r="F32" s="93"/>
      <c r="G32" s="93"/>
      <c r="H32" s="93"/>
      <c r="I32" s="93"/>
      <c r="J32" s="94"/>
      <c r="K32" s="3"/>
      <c r="L32" s="3"/>
      <c r="M32" s="3"/>
      <c r="N32" s="3"/>
      <c r="O32" s="3"/>
      <c r="P32" s="3"/>
      <c r="Q32" s="3"/>
    </row>
    <row r="33" spans="1:17" s="17" customFormat="1" ht="26.4" x14ac:dyDescent="0.25">
      <c r="A33" s="45">
        <v>1</v>
      </c>
      <c r="B33" s="46"/>
      <c r="C33" s="52" t="s">
        <v>30</v>
      </c>
      <c r="D33" s="47" t="s">
        <v>24</v>
      </c>
      <c r="E33" s="48">
        <f>+E20+E21+E22</f>
        <v>184</v>
      </c>
      <c r="F33" s="53"/>
      <c r="G33" s="53"/>
      <c r="H33" s="53"/>
      <c r="I33" s="53"/>
      <c r="J33" s="57">
        <f t="shared" ref="J33:J34" si="7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x14ac:dyDescent="0.25">
      <c r="A34" s="45">
        <v>2</v>
      </c>
      <c r="B34" s="46"/>
      <c r="C34" s="52" t="s">
        <v>26</v>
      </c>
      <c r="D34" s="47" t="s">
        <v>24</v>
      </c>
      <c r="E34" s="48">
        <f>+E24+E25+E26+E27+E28+E29</f>
        <v>149</v>
      </c>
      <c r="F34" s="53"/>
      <c r="G34" s="53"/>
      <c r="H34" s="53"/>
      <c r="I34" s="53"/>
      <c r="J34" s="57">
        <f t="shared" si="7"/>
        <v>0</v>
      </c>
      <c r="K34" s="3"/>
      <c r="L34" s="3"/>
      <c r="M34" s="3"/>
      <c r="N34" s="3"/>
      <c r="O34" s="3"/>
      <c r="P34" s="3"/>
      <c r="Q34" s="3"/>
    </row>
    <row r="35" spans="1:17" s="17" customFormat="1" ht="13.8" thickBot="1" x14ac:dyDescent="0.3">
      <c r="A35" s="71">
        <v>3</v>
      </c>
      <c r="B35" s="72"/>
      <c r="C35" s="73" t="s">
        <v>34</v>
      </c>
      <c r="D35" s="74" t="s">
        <v>22</v>
      </c>
      <c r="E35" s="75">
        <v>1</v>
      </c>
      <c r="F35" s="76"/>
      <c r="G35" s="76"/>
      <c r="H35" s="76"/>
      <c r="I35" s="76"/>
      <c r="J35" s="77">
        <f t="shared" ref="J35" si="8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13.8" thickBot="1" x14ac:dyDescent="0.3">
      <c r="A36" s="78"/>
      <c r="B36" s="79"/>
      <c r="C36" s="80" t="s">
        <v>17</v>
      </c>
      <c r="D36" s="81"/>
      <c r="E36" s="82"/>
      <c r="F36" s="83">
        <f>SUM(F33:F35)</f>
        <v>0</v>
      </c>
      <c r="G36" s="83">
        <f>SUM(G33:G35)</f>
        <v>0</v>
      </c>
      <c r="H36" s="83">
        <f>SUM(H33:H35)</f>
        <v>0</v>
      </c>
      <c r="I36" s="83"/>
      <c r="J36" s="84">
        <f>F36+G36+H36</f>
        <v>0</v>
      </c>
      <c r="K36" s="3"/>
      <c r="L36" s="3"/>
      <c r="M36" s="3"/>
      <c r="N36" s="3"/>
      <c r="O36" s="3"/>
      <c r="P36" s="3"/>
      <c r="Q36" s="3"/>
    </row>
    <row r="37" spans="1:17" s="17" customFormat="1" x14ac:dyDescent="0.25">
      <c r="A37" s="20"/>
      <c r="B37" s="19"/>
      <c r="C37" s="54" t="s">
        <v>18</v>
      </c>
      <c r="D37" s="21"/>
      <c r="E37" s="22"/>
      <c r="F37" s="55">
        <f>F31+F36</f>
        <v>0</v>
      </c>
      <c r="G37" s="55">
        <f>G31+G36</f>
        <v>0</v>
      </c>
      <c r="H37" s="55">
        <f>H31+H36</f>
        <v>0</v>
      </c>
      <c r="I37" s="23"/>
      <c r="J37" s="24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x14ac:dyDescent="0.25">
      <c r="A38" s="1"/>
      <c r="B38" s="1"/>
      <c r="C38" s="25" t="s">
        <v>19</v>
      </c>
      <c r="D38" s="26"/>
      <c r="E38" s="27"/>
      <c r="F38" s="15"/>
      <c r="G38" s="28">
        <f>F37</f>
        <v>0</v>
      </c>
      <c r="H38" s="28">
        <f>G37</f>
        <v>0</v>
      </c>
      <c r="I38" s="29">
        <f>H37</f>
        <v>0</v>
      </c>
      <c r="J38" s="30">
        <f>G38+H38+I38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25">
      <c r="A39" s="1"/>
      <c r="B39" s="1"/>
      <c r="C39" s="8"/>
      <c r="D39" s="1" t="s">
        <v>20</v>
      </c>
      <c r="E39" s="15"/>
      <c r="F39" s="31"/>
      <c r="G39" s="32">
        <v>0.21</v>
      </c>
      <c r="H39" s="32">
        <v>0.21</v>
      </c>
      <c r="I39" s="32">
        <v>0.21</v>
      </c>
      <c r="J39" s="30">
        <f>ROUND(G38*G39+H38*H39+I38*I39,2)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25">
      <c r="A40" s="1"/>
      <c r="B40" s="1"/>
      <c r="C40" s="25" t="s">
        <v>21</v>
      </c>
      <c r="D40" s="33"/>
      <c r="E40" s="26"/>
      <c r="F40" s="26"/>
      <c r="G40" s="29">
        <f>IF(G38&lt;&gt;0,J40-H40-I40,0)</f>
        <v>0</v>
      </c>
      <c r="H40" s="29">
        <f>ROUND(H39*H38+H38,2)</f>
        <v>0</v>
      </c>
      <c r="I40" s="29">
        <f>I38*1.21</f>
        <v>0</v>
      </c>
      <c r="J40" s="30">
        <f>J38+J39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2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  <c r="Q41" s="3"/>
    </row>
    <row r="42" spans="1:17" s="17" customFormat="1" x14ac:dyDescent="0.2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2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2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2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2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2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2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2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2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2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2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2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2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Karštas 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Vilma Vilutytė</cp:lastModifiedBy>
  <cp:lastPrinted>2021-04-01T07:41:33Z</cp:lastPrinted>
  <dcterms:created xsi:type="dcterms:W3CDTF">2015-12-09T10:14:00Z</dcterms:created>
  <dcterms:modified xsi:type="dcterms:W3CDTF">2023-04-17T00:52:03Z</dcterms:modified>
</cp:coreProperties>
</file>